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firstSheet="1" activeTab="14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sentinta onco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  <definedName name="_xlnm.Print_Area" localSheetId="13">'sentinta onco'!$A$1:$J$38</definedName>
  </definedNames>
  <calcPr fullCalcOnLoad="1"/>
</workbook>
</file>

<file path=xl/sharedStrings.xml><?xml version="1.0" encoding="utf-8"?>
<sst xmlns="http://schemas.openxmlformats.org/spreadsheetml/2006/main" count="561" uniqueCount="99">
  <si>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</si>
  <si>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</si>
  <si>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</si>
  <si>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</si>
  <si>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</si>
  <si>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</si>
  <si>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</si>
  <si>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</si>
  <si>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</si>
  <si>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</si>
  <si>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</si>
  <si>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</si>
  <si>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</si>
  <si>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</si>
  <si>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</si>
  <si>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</si>
  <si>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</si>
  <si>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</si>
  <si>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</si>
  <si>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</si>
  <si>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</si>
  <si>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</si>
  <si>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</si>
  <si>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</si>
  <si>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</si>
  <si>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</si>
  <si>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</si>
  <si>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</si>
  <si>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</si>
  <si>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</si>
  <si>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</si>
  <si>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</si>
  <si>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</si>
  <si>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</si>
  <si>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</si>
  <si>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</si>
  <si>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</si>
  <si>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</si>
  <si>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</si>
  <si>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</si>
  <si>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</si>
  <si>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</si>
  <si>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</si>
  <si>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</si>
  <si>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</si>
  <si>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</si>
  <si>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</si>
  <si>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</si>
  <si>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</si>
  <si>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</si>
  <si>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</si>
  <si>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</si>
  <si>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</si>
  <si>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</si>
  <si>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</si>
  <si>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</si>
  <si>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</si>
  <si>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</si>
  <si>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</si>
  <si>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</si>
  <si>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</si>
  <si>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</si>
  <si>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</si>
  <si>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</si>
  <si>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</si>
  <si>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</si>
  <si>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</si>
  <si>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</si>
  <si>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</si>
  <si>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</si>
  <si>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</si>
  <si>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</si>
  <si>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</si>
  <si>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</si>
  <si>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</si>
  <si>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</si>
  <si>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</si>
  <si>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</si>
  <si>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IANUARIE</t>
  </si>
  <si>
    <t>TOTAL</t>
  </si>
  <si>
    <t>AVASTIN+AFINITOR(SENTINTA)</t>
  </si>
  <si>
    <t>SITUATIA CONSUMULUI DE MEDICAMENTE IN LUNA FEBRUARIE 2022</t>
  </si>
  <si>
    <t>SITUATIA CONSUMULUI DE MEDICAMENTE PENTRU PENSIONARI CU PENSII&lt;= 1429 LEI FEBRUARIE 2022</t>
  </si>
  <si>
    <t>SITUATIA CONSUMULUI DE MEDICAMENTE COST VOLUM PENTRU PENSIONARI  PANA LA 1299 LEI FEBRUARIE 2022</t>
  </si>
  <si>
    <t>SITUATIA CONSUMULUI DE MEDICAMENTE PENTRU DIABET   LUNA FEBRUARIE 2022</t>
  </si>
  <si>
    <t>SITUATIA CONSUMULUI DE MEDICAMENTE PENTRU INSULINE LUNA FEBRUARIE 2022</t>
  </si>
  <si>
    <t>SITUATIA CONSUMULUI DE MEDICAMENTE LA  DIABET SI INSULINE FEBRUARIE 2022</t>
  </si>
  <si>
    <t>SITUATIA CONSUMULUI LA TESTE PENTRU LUNA FEBRUARIE 2022</t>
  </si>
  <si>
    <t>SITUATIA CONSUMULUI DE MEDICAMENTE PENTRU PNS COST VOLUM   LUNA FEBRUARIE 2022</t>
  </si>
  <si>
    <t>SITUATIA CONSUMULUI DE MEDICAMENTE PENTRU MUCOVISCIDOZA  COST VOLUM   LUNA FEBRUARIE 2022</t>
  </si>
  <si>
    <t>SITUATIA CONSUMULUI DE MEDICAMENTE PENTRU ONCOLOGIE  LUNA FEBRUARIE 2022</t>
  </si>
  <si>
    <t>SITUATIA CONSUMULUI DE MEDICAMENTE LA STARI POSTTRANSPLANT FEBRUARIE 2022</t>
  </si>
  <si>
    <t>SITUATIA CONSUMULUI DE MEDICAMENTE PENTRU SCLEROZA   LUNA FEBRUARIE 2022</t>
  </si>
  <si>
    <t>SITUATIA CONSUMULUI DE MEDIC. PENTRU UNICE COST VOLUM   LUNA FEBRUARIE 2022</t>
  </si>
  <si>
    <t>G31A</t>
  </si>
  <si>
    <t>G31G</t>
  </si>
  <si>
    <t>SITUATIA CONSUMULUI DE MEDICAMENTE LA STARI MUCOVISCIDOZA FEBRUARIE 2022</t>
  </si>
  <si>
    <t>Consum  med. Conf.dosar 584/64/2021</t>
  </si>
  <si>
    <t>SITUATIA CONSUMULUI DE MEDICAMENTE PENTRU ONCOLOGIE CONF.DOSARA584/64/2021  LUNA FEBRUARIE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</si>
</sst>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4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19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6"/>
  <sheetViews>
    <sheetView workbookViewId="0" topLeftCell="A19">
      <selection activeCell="AA13" sqref="AA1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20" width="12.7109375" style="4" bestFit="1" customWidth="1"/>
    <col min="21" max="21" width="17.140625" style="4" customWidth="1"/>
    <col min="22" max="22" width="11.7109375" style="73" bestFit="1" customWidth="1"/>
    <col min="23" max="55" width="9.140625" style="4" customWidth="1"/>
  </cols>
  <sheetData>
    <row r="3" spans="2:19" ht="15.75">
      <c r="B3" s="18" t="s">
        <v>81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  <c r="S3" s="23"/>
    </row>
    <row r="4" spans="1:19" ht="31.5">
      <c r="A4" s="47" t="s">
        <v>0</v>
      </c>
      <c r="B4" s="48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41</v>
      </c>
      <c r="H4" s="50" t="s">
        <v>43</v>
      </c>
      <c r="I4" s="49" t="s">
        <v>44</v>
      </c>
      <c r="J4" s="49" t="s">
        <v>48</v>
      </c>
      <c r="K4" s="49" t="s">
        <v>45</v>
      </c>
      <c r="L4" s="49" t="s">
        <v>46</v>
      </c>
      <c r="M4" s="49" t="s">
        <v>51</v>
      </c>
      <c r="N4" s="49" t="s">
        <v>49</v>
      </c>
      <c r="O4" s="49" t="s">
        <v>47</v>
      </c>
      <c r="P4" s="49" t="s">
        <v>50</v>
      </c>
      <c r="Q4" s="49" t="s">
        <v>53</v>
      </c>
      <c r="R4" s="51" t="s">
        <v>39</v>
      </c>
      <c r="S4" s="50" t="s">
        <v>52</v>
      </c>
    </row>
    <row r="5" spans="1:23" ht="15.75">
      <c r="A5" s="52">
        <v>1</v>
      </c>
      <c r="B5" s="53" t="s">
        <v>6</v>
      </c>
      <c r="C5" s="24">
        <v>45223.93</v>
      </c>
      <c r="D5" s="24">
        <v>52395.09</v>
      </c>
      <c r="E5" s="24">
        <v>60615.74</v>
      </c>
      <c r="F5" s="24">
        <v>6055.43</v>
      </c>
      <c r="G5" s="24">
        <v>5036.84</v>
      </c>
      <c r="H5" s="25">
        <v>491.69</v>
      </c>
      <c r="I5" s="24"/>
      <c r="J5" s="24">
        <v>1149.02</v>
      </c>
      <c r="K5" s="24">
        <v>2139.08</v>
      </c>
      <c r="L5" s="24">
        <v>51719.78</v>
      </c>
      <c r="M5" s="24">
        <v>7573.56</v>
      </c>
      <c r="N5" s="24">
        <v>20256.06</v>
      </c>
      <c r="O5" s="24">
        <v>5576.85</v>
      </c>
      <c r="P5" s="24">
        <v>7706.14</v>
      </c>
      <c r="Q5" s="54">
        <f>H5+I5+J5+K5+L5+M5+N5+O5+P5</f>
        <v>96612.18000000001</v>
      </c>
      <c r="R5" s="66">
        <f aca="true" t="shared" si="0" ref="R5:R35">C5+D5+E5+F5+G5+Q5</f>
        <v>265939.20999999996</v>
      </c>
      <c r="S5" s="55">
        <f>R5-Q5</f>
        <v>169327.02999999997</v>
      </c>
      <c r="T5" s="77"/>
      <c r="U5" s="77"/>
      <c r="V5" s="82"/>
      <c r="W5" s="17"/>
    </row>
    <row r="6" spans="1:23" ht="15.75">
      <c r="A6" s="52">
        <v>2</v>
      </c>
      <c r="B6" s="53" t="s">
        <v>7</v>
      </c>
      <c r="C6" s="24">
        <v>25969.48</v>
      </c>
      <c r="D6" s="24">
        <v>25956.28</v>
      </c>
      <c r="E6" s="24">
        <v>11369.75</v>
      </c>
      <c r="F6" s="24">
        <v>6121.21</v>
      </c>
      <c r="G6" s="24">
        <v>2895.94</v>
      </c>
      <c r="H6" s="25"/>
      <c r="I6" s="24"/>
      <c r="J6" s="24"/>
      <c r="K6" s="24"/>
      <c r="L6" s="24"/>
      <c r="M6" s="24"/>
      <c r="N6" s="24"/>
      <c r="O6" s="24"/>
      <c r="P6" s="24"/>
      <c r="Q6" s="54">
        <f aca="true" t="shared" si="1" ref="Q6:Q35">H6+I6+J6+K6+L6+M6+N6+O6+P6</f>
        <v>0</v>
      </c>
      <c r="R6" s="66">
        <f t="shared" si="0"/>
        <v>72312.66</v>
      </c>
      <c r="S6" s="55">
        <f aca="true" t="shared" si="2" ref="S6:S35">R6-Q6</f>
        <v>72312.66</v>
      </c>
      <c r="T6" s="77"/>
      <c r="U6" s="77"/>
      <c r="V6" s="82"/>
      <c r="W6" s="17"/>
    </row>
    <row r="7" spans="1:23" ht="15.75">
      <c r="A7" s="52">
        <v>3</v>
      </c>
      <c r="B7" s="53" t="s">
        <v>8</v>
      </c>
      <c r="C7" s="24">
        <v>20681.04</v>
      </c>
      <c r="D7" s="24">
        <v>21764.43</v>
      </c>
      <c r="E7" s="24">
        <v>12231.94</v>
      </c>
      <c r="F7" s="24">
        <v>2393.92</v>
      </c>
      <c r="G7" s="24">
        <v>3096.76</v>
      </c>
      <c r="H7" s="25"/>
      <c r="I7" s="24"/>
      <c r="J7" s="24"/>
      <c r="K7" s="24"/>
      <c r="L7" s="24"/>
      <c r="M7" s="24"/>
      <c r="N7" s="24"/>
      <c r="O7" s="24"/>
      <c r="P7" s="24"/>
      <c r="Q7" s="54">
        <f t="shared" si="1"/>
        <v>0</v>
      </c>
      <c r="R7" s="66">
        <f t="shared" si="0"/>
        <v>60168.090000000004</v>
      </c>
      <c r="S7" s="55">
        <f t="shared" si="2"/>
        <v>60168.090000000004</v>
      </c>
      <c r="T7" s="77"/>
      <c r="U7" s="77"/>
      <c r="V7" s="82"/>
      <c r="W7" s="17"/>
    </row>
    <row r="8" spans="1:23" ht="15.75">
      <c r="A8" s="52">
        <v>4</v>
      </c>
      <c r="B8" s="53" t="s">
        <v>9</v>
      </c>
      <c r="C8" s="24">
        <v>29012.13</v>
      </c>
      <c r="D8" s="24">
        <v>27070.58</v>
      </c>
      <c r="E8" s="24">
        <v>17957.47</v>
      </c>
      <c r="F8" s="25">
        <v>1673.09</v>
      </c>
      <c r="G8" s="24">
        <v>2790.38</v>
      </c>
      <c r="H8" s="25"/>
      <c r="J8" s="24"/>
      <c r="K8" s="24"/>
      <c r="L8" s="24">
        <v>10728.32</v>
      </c>
      <c r="M8" s="24"/>
      <c r="N8" s="24"/>
      <c r="O8" s="24"/>
      <c r="P8" s="24">
        <v>4278.16</v>
      </c>
      <c r="Q8" s="54">
        <f t="shared" si="1"/>
        <v>15006.48</v>
      </c>
      <c r="R8" s="66">
        <f t="shared" si="0"/>
        <v>93510.13</v>
      </c>
      <c r="S8" s="55">
        <f t="shared" si="2"/>
        <v>78503.65000000001</v>
      </c>
      <c r="T8" s="77"/>
      <c r="U8" s="77"/>
      <c r="V8" s="82"/>
      <c r="W8" s="17"/>
    </row>
    <row r="9" spans="1:23" ht="15.75">
      <c r="A9" s="52">
        <v>5</v>
      </c>
      <c r="B9" s="53" t="s">
        <v>10</v>
      </c>
      <c r="C9" s="24">
        <v>59922.55</v>
      </c>
      <c r="D9" s="24">
        <v>76348.38</v>
      </c>
      <c r="E9" s="24">
        <v>121927.64</v>
      </c>
      <c r="F9" s="24">
        <v>9003.23</v>
      </c>
      <c r="G9" s="24">
        <v>7500.62</v>
      </c>
      <c r="H9" s="25">
        <v>1887.89</v>
      </c>
      <c r="I9" s="24"/>
      <c r="J9" s="24"/>
      <c r="K9" s="24">
        <v>6751.19</v>
      </c>
      <c r="L9" s="24">
        <v>21105.01</v>
      </c>
      <c r="M9" s="24">
        <v>1069.54</v>
      </c>
      <c r="N9" s="24">
        <v>11852.54</v>
      </c>
      <c r="O9" s="24"/>
      <c r="P9" s="24">
        <v>7171.7</v>
      </c>
      <c r="Q9" s="54">
        <f t="shared" si="1"/>
        <v>49837.869999999995</v>
      </c>
      <c r="R9" s="66">
        <f t="shared" si="0"/>
        <v>324540.29</v>
      </c>
      <c r="S9" s="55">
        <f t="shared" si="2"/>
        <v>274702.42</v>
      </c>
      <c r="T9" s="77"/>
      <c r="U9" s="77"/>
      <c r="V9" s="82"/>
      <c r="W9" s="72"/>
    </row>
    <row r="10" spans="1:23" ht="15" customHeight="1">
      <c r="A10" s="52">
        <v>6</v>
      </c>
      <c r="B10" s="53" t="s">
        <v>54</v>
      </c>
      <c r="C10" s="24">
        <v>67526.21</v>
      </c>
      <c r="D10" s="24">
        <v>87595.59</v>
      </c>
      <c r="E10" s="24">
        <v>41161.04</v>
      </c>
      <c r="F10" s="24">
        <v>7636.87</v>
      </c>
      <c r="G10" s="24">
        <v>9359.01</v>
      </c>
      <c r="H10" s="25"/>
      <c r="I10" s="24"/>
      <c r="J10" s="24"/>
      <c r="K10" s="24">
        <v>7486.79</v>
      </c>
      <c r="L10" s="24">
        <v>6630</v>
      </c>
      <c r="M10" s="24"/>
      <c r="N10" s="24">
        <v>2139.08</v>
      </c>
      <c r="O10" s="24"/>
      <c r="P10" s="24"/>
      <c r="Q10" s="54">
        <f t="shared" si="1"/>
        <v>16255.87</v>
      </c>
      <c r="R10" s="66">
        <f t="shared" si="0"/>
        <v>229534.59</v>
      </c>
      <c r="S10" s="55">
        <f t="shared" si="2"/>
        <v>213278.72</v>
      </c>
      <c r="T10" s="77"/>
      <c r="U10" s="77"/>
      <c r="V10" s="82"/>
      <c r="W10" s="17"/>
    </row>
    <row r="11" spans="1:23" ht="15.75">
      <c r="A11" s="52">
        <v>7</v>
      </c>
      <c r="B11" s="53" t="s">
        <v>11</v>
      </c>
      <c r="C11" s="24">
        <v>20095.43</v>
      </c>
      <c r="D11" s="24">
        <v>23649.47</v>
      </c>
      <c r="E11" s="24">
        <v>34314.87</v>
      </c>
      <c r="F11" s="24">
        <v>571.99</v>
      </c>
      <c r="G11" s="24">
        <v>1196.52</v>
      </c>
      <c r="H11" s="25">
        <v>1475.03</v>
      </c>
      <c r="I11" s="24"/>
      <c r="J11" s="24">
        <v>7611.86</v>
      </c>
      <c r="K11" s="24"/>
      <c r="L11" s="24">
        <v>9895.11</v>
      </c>
      <c r="M11" s="24">
        <v>2139.08</v>
      </c>
      <c r="N11" s="24">
        <v>7541.73</v>
      </c>
      <c r="O11" s="24"/>
      <c r="P11" s="24"/>
      <c r="Q11" s="54">
        <f t="shared" si="1"/>
        <v>28662.81</v>
      </c>
      <c r="R11" s="66">
        <f t="shared" si="0"/>
        <v>108491.09000000001</v>
      </c>
      <c r="S11" s="55">
        <f t="shared" si="2"/>
        <v>79828.28000000001</v>
      </c>
      <c r="T11" s="77"/>
      <c r="U11" s="77"/>
      <c r="V11" s="82"/>
      <c r="W11" s="17"/>
    </row>
    <row r="12" spans="1:23" ht="15.75">
      <c r="A12" s="52">
        <v>8</v>
      </c>
      <c r="B12" s="53" t="s">
        <v>12</v>
      </c>
      <c r="C12" s="24">
        <v>18676.73</v>
      </c>
      <c r="D12" s="26">
        <v>25118.97</v>
      </c>
      <c r="E12" s="24">
        <v>26714.14</v>
      </c>
      <c r="F12" s="24">
        <v>3158.48</v>
      </c>
      <c r="G12" s="24">
        <v>2716.06</v>
      </c>
      <c r="H12" s="25"/>
      <c r="I12" s="24"/>
      <c r="J12" s="24"/>
      <c r="K12" s="24"/>
      <c r="L12" s="24"/>
      <c r="M12" s="24"/>
      <c r="N12" s="24"/>
      <c r="O12" s="24"/>
      <c r="P12" s="24"/>
      <c r="Q12" s="54">
        <f t="shared" si="1"/>
        <v>0</v>
      </c>
      <c r="R12" s="66">
        <f t="shared" si="0"/>
        <v>76384.37999999999</v>
      </c>
      <c r="S12" s="55">
        <f t="shared" si="2"/>
        <v>76384.37999999999</v>
      </c>
      <c r="T12" s="77"/>
      <c r="U12" s="77"/>
      <c r="V12" s="82"/>
      <c r="W12" s="17"/>
    </row>
    <row r="13" spans="1:23" ht="15.75">
      <c r="A13" s="52">
        <v>9</v>
      </c>
      <c r="B13" s="53" t="s">
        <v>13</v>
      </c>
      <c r="C13" s="24">
        <v>30591.32</v>
      </c>
      <c r="D13" s="24">
        <v>34529.4</v>
      </c>
      <c r="E13" s="24">
        <v>27420.82</v>
      </c>
      <c r="F13" s="24">
        <v>4139.8</v>
      </c>
      <c r="G13" s="24">
        <v>4408.06</v>
      </c>
      <c r="H13" s="25">
        <v>3148.66</v>
      </c>
      <c r="I13" s="24"/>
      <c r="J13" s="24">
        <v>2505.05</v>
      </c>
      <c r="K13" s="24"/>
      <c r="L13" s="24"/>
      <c r="M13" s="24"/>
      <c r="N13" s="24"/>
      <c r="O13" s="24"/>
      <c r="P13" s="24"/>
      <c r="Q13" s="54">
        <f t="shared" si="1"/>
        <v>5653.71</v>
      </c>
      <c r="R13" s="66">
        <f t="shared" si="0"/>
        <v>106743.11000000002</v>
      </c>
      <c r="S13" s="55">
        <f t="shared" si="2"/>
        <v>101089.40000000001</v>
      </c>
      <c r="T13" s="77"/>
      <c r="U13" s="77"/>
      <c r="V13" s="82"/>
      <c r="W13" s="17"/>
    </row>
    <row r="14" spans="1:23" ht="15.75">
      <c r="A14" s="52">
        <v>10</v>
      </c>
      <c r="B14" s="53" t="s">
        <v>14</v>
      </c>
      <c r="C14" s="24">
        <v>18105.74</v>
      </c>
      <c r="D14" s="24">
        <v>15076.79</v>
      </c>
      <c r="E14" s="24">
        <v>3689.21</v>
      </c>
      <c r="F14" s="24">
        <v>2122.4</v>
      </c>
      <c r="G14" s="24">
        <v>1286.44</v>
      </c>
      <c r="H14" s="25"/>
      <c r="I14" s="24"/>
      <c r="J14" s="24"/>
      <c r="K14" s="24"/>
      <c r="L14" s="24"/>
      <c r="M14" s="24"/>
      <c r="N14" s="24"/>
      <c r="O14" s="24"/>
      <c r="P14" s="24"/>
      <c r="Q14" s="54">
        <f t="shared" si="1"/>
        <v>0</v>
      </c>
      <c r="R14" s="66">
        <f t="shared" si="0"/>
        <v>40280.58</v>
      </c>
      <c r="S14" s="55">
        <f t="shared" si="2"/>
        <v>40280.58</v>
      </c>
      <c r="T14" s="78"/>
      <c r="U14" s="77"/>
      <c r="V14" s="82"/>
      <c r="W14" s="17"/>
    </row>
    <row r="15" spans="1:23" ht="15.75">
      <c r="A15" s="52">
        <v>11</v>
      </c>
      <c r="B15" s="53" t="s">
        <v>15</v>
      </c>
      <c r="C15" s="24">
        <v>59000.44</v>
      </c>
      <c r="D15" s="24">
        <v>56355.47</v>
      </c>
      <c r="E15" s="24">
        <v>26535.69</v>
      </c>
      <c r="F15" s="24">
        <v>9823.58</v>
      </c>
      <c r="G15" s="24">
        <v>3596.37</v>
      </c>
      <c r="H15" s="25"/>
      <c r="I15" s="24"/>
      <c r="J15" s="24">
        <v>5909.59</v>
      </c>
      <c r="K15" s="24"/>
      <c r="L15" s="24"/>
      <c r="M15" s="24"/>
      <c r="N15" s="24"/>
      <c r="O15" s="24"/>
      <c r="P15" s="24"/>
      <c r="Q15" s="54">
        <f t="shared" si="1"/>
        <v>5909.59</v>
      </c>
      <c r="R15" s="66">
        <f t="shared" si="0"/>
        <v>161221.13999999998</v>
      </c>
      <c r="S15" s="55">
        <f t="shared" si="2"/>
        <v>155311.55</v>
      </c>
      <c r="T15" s="77"/>
      <c r="U15" s="77"/>
      <c r="V15" s="82"/>
      <c r="W15" s="17"/>
    </row>
    <row r="16" spans="1:23" ht="15.75">
      <c r="A16" s="52">
        <v>12</v>
      </c>
      <c r="B16" s="53" t="s">
        <v>16</v>
      </c>
      <c r="C16" s="24">
        <v>21055.99</v>
      </c>
      <c r="D16" s="24">
        <v>17957.22</v>
      </c>
      <c r="E16" s="24">
        <v>11129.14</v>
      </c>
      <c r="F16" s="24">
        <v>2816.43</v>
      </c>
      <c r="G16" s="24">
        <v>2837.06</v>
      </c>
      <c r="H16" s="27"/>
      <c r="I16" s="24"/>
      <c r="J16" s="24"/>
      <c r="K16" s="24"/>
      <c r="L16" s="24"/>
      <c r="M16" s="24"/>
      <c r="N16" s="24"/>
      <c r="O16" s="24"/>
      <c r="P16" s="24"/>
      <c r="Q16" s="54">
        <f t="shared" si="1"/>
        <v>0</v>
      </c>
      <c r="R16" s="66">
        <f t="shared" si="0"/>
        <v>55795.840000000004</v>
      </c>
      <c r="S16" s="55">
        <f t="shared" si="2"/>
        <v>55795.840000000004</v>
      </c>
      <c r="T16" s="77"/>
      <c r="U16" s="77"/>
      <c r="V16" s="82"/>
      <c r="W16" s="17"/>
    </row>
    <row r="17" spans="1:23" ht="15.75">
      <c r="A17" s="52">
        <v>13</v>
      </c>
      <c r="B17" s="53" t="s">
        <v>17</v>
      </c>
      <c r="C17" s="24">
        <v>10992.86</v>
      </c>
      <c r="D17" s="24">
        <v>14874.66</v>
      </c>
      <c r="E17" s="24">
        <v>5802.74</v>
      </c>
      <c r="F17" s="24">
        <v>2003.7</v>
      </c>
      <c r="G17" s="24">
        <v>2029.35</v>
      </c>
      <c r="H17" s="25"/>
      <c r="I17" s="24"/>
      <c r="J17" s="24"/>
      <c r="K17" s="24"/>
      <c r="L17" s="24"/>
      <c r="M17" s="24"/>
      <c r="N17" s="24"/>
      <c r="O17" s="24"/>
      <c r="P17" s="24"/>
      <c r="Q17" s="54">
        <f t="shared" si="1"/>
        <v>0</v>
      </c>
      <c r="R17" s="66">
        <f t="shared" si="0"/>
        <v>35703.31</v>
      </c>
      <c r="S17" s="55">
        <f t="shared" si="2"/>
        <v>35703.31</v>
      </c>
      <c r="T17" s="77"/>
      <c r="U17" s="77"/>
      <c r="V17" s="82"/>
      <c r="W17" s="17"/>
    </row>
    <row r="18" spans="1:23" ht="15.75">
      <c r="A18" s="52">
        <v>14</v>
      </c>
      <c r="B18" s="53" t="s">
        <v>18</v>
      </c>
      <c r="C18" s="24">
        <v>15635.5</v>
      </c>
      <c r="D18" s="24">
        <v>22102.08</v>
      </c>
      <c r="E18" s="24">
        <v>27925.47</v>
      </c>
      <c r="F18" s="24">
        <v>638.52</v>
      </c>
      <c r="G18" s="24">
        <v>2908.16</v>
      </c>
      <c r="H18" s="25"/>
      <c r="I18" s="24"/>
      <c r="J18" s="24"/>
      <c r="K18" s="24"/>
      <c r="L18" s="24"/>
      <c r="M18" s="24"/>
      <c r="N18" s="24">
        <v>3787.19</v>
      </c>
      <c r="O18" s="24"/>
      <c r="P18" s="24"/>
      <c r="Q18" s="54">
        <f t="shared" si="1"/>
        <v>3787.19</v>
      </c>
      <c r="R18" s="66">
        <f t="shared" si="0"/>
        <v>72996.92000000001</v>
      </c>
      <c r="S18" s="55">
        <f t="shared" si="2"/>
        <v>69209.73000000001</v>
      </c>
      <c r="T18" s="77"/>
      <c r="U18" s="77"/>
      <c r="V18" s="82"/>
      <c r="W18" s="17"/>
    </row>
    <row r="19" spans="1:55" s="71" customFormat="1" ht="15.75">
      <c r="A19" s="52">
        <v>15</v>
      </c>
      <c r="B19" s="53" t="s">
        <v>19</v>
      </c>
      <c r="C19" s="24">
        <v>48378.06</v>
      </c>
      <c r="D19" s="24">
        <v>57238.3</v>
      </c>
      <c r="E19" s="24">
        <v>32584.55</v>
      </c>
      <c r="F19" s="24">
        <v>9821.71</v>
      </c>
      <c r="G19" s="24">
        <v>6622.16</v>
      </c>
      <c r="H19" s="24">
        <v>1475.08</v>
      </c>
      <c r="I19" s="24"/>
      <c r="J19" s="24"/>
      <c r="K19" s="24"/>
      <c r="L19" s="24">
        <v>12764.54</v>
      </c>
      <c r="M19" s="24"/>
      <c r="N19" s="24"/>
      <c r="O19" s="24"/>
      <c r="P19" s="24"/>
      <c r="Q19" s="54">
        <f t="shared" si="1"/>
        <v>14239.62</v>
      </c>
      <c r="R19" s="66">
        <f t="shared" si="0"/>
        <v>168884.4</v>
      </c>
      <c r="S19" s="55">
        <f t="shared" si="2"/>
        <v>154644.78</v>
      </c>
      <c r="T19" s="79"/>
      <c r="U19" s="77"/>
      <c r="V19" s="82"/>
      <c r="W19" s="17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23" ht="15.75">
      <c r="A20" s="52">
        <v>16</v>
      </c>
      <c r="B20" s="53" t="s">
        <v>20</v>
      </c>
      <c r="C20" s="24">
        <v>5603.57</v>
      </c>
      <c r="D20" s="24">
        <v>5209.85</v>
      </c>
      <c r="E20" s="24">
        <v>2081.73</v>
      </c>
      <c r="F20" s="24">
        <v>794.74</v>
      </c>
      <c r="G20" s="24">
        <v>559.31</v>
      </c>
      <c r="H20" s="25"/>
      <c r="I20" s="24"/>
      <c r="J20" s="24"/>
      <c r="K20" s="24"/>
      <c r="L20" s="24"/>
      <c r="M20" s="24"/>
      <c r="N20" s="24"/>
      <c r="O20" s="24"/>
      <c r="P20" s="24"/>
      <c r="Q20" s="54">
        <f t="shared" si="1"/>
        <v>0</v>
      </c>
      <c r="R20" s="66">
        <f t="shared" si="0"/>
        <v>14249.199999999999</v>
      </c>
      <c r="S20" s="55">
        <f t="shared" si="2"/>
        <v>14249.199999999999</v>
      </c>
      <c r="T20" s="77"/>
      <c r="U20" s="77"/>
      <c r="V20" s="82"/>
      <c r="W20" s="17"/>
    </row>
    <row r="21" spans="1:23" ht="15.75">
      <c r="A21" s="52">
        <v>17</v>
      </c>
      <c r="B21" s="53" t="s">
        <v>21</v>
      </c>
      <c r="C21" s="24">
        <v>6417.71</v>
      </c>
      <c r="D21" s="24">
        <v>6916.52</v>
      </c>
      <c r="E21" s="24">
        <v>2741.63</v>
      </c>
      <c r="F21" s="24">
        <v>1114.49</v>
      </c>
      <c r="G21" s="24">
        <v>1314.15</v>
      </c>
      <c r="H21" s="25"/>
      <c r="I21" s="24"/>
      <c r="J21" s="24"/>
      <c r="K21" s="24"/>
      <c r="L21" s="24"/>
      <c r="M21" s="24"/>
      <c r="N21" s="24"/>
      <c r="O21" s="24"/>
      <c r="P21" s="24"/>
      <c r="Q21" s="54">
        <f t="shared" si="1"/>
        <v>0</v>
      </c>
      <c r="R21" s="66">
        <f t="shared" si="0"/>
        <v>18504.500000000004</v>
      </c>
      <c r="S21" s="55">
        <f t="shared" si="2"/>
        <v>18504.500000000004</v>
      </c>
      <c r="T21" s="77"/>
      <c r="U21" s="77"/>
      <c r="V21" s="82"/>
      <c r="W21" s="17"/>
    </row>
    <row r="22" spans="1:23" ht="15.75">
      <c r="A22" s="52">
        <v>18</v>
      </c>
      <c r="B22" s="53" t="s">
        <v>22</v>
      </c>
      <c r="C22" s="24">
        <v>32886.63</v>
      </c>
      <c r="D22" s="24">
        <v>47692.52</v>
      </c>
      <c r="E22" s="24">
        <v>46865</v>
      </c>
      <c r="F22" s="24">
        <v>2132.49</v>
      </c>
      <c r="G22" s="24">
        <v>3657.05</v>
      </c>
      <c r="H22" s="24">
        <v>1068.37</v>
      </c>
      <c r="I22" s="24"/>
      <c r="J22" s="24"/>
      <c r="K22" s="24">
        <v>6417.25</v>
      </c>
      <c r="L22" s="24">
        <v>51535.44</v>
      </c>
      <c r="M22" s="24">
        <v>2139.08</v>
      </c>
      <c r="N22" s="24">
        <v>10695.4</v>
      </c>
      <c r="P22" s="24">
        <v>10695.4</v>
      </c>
      <c r="Q22" s="54">
        <f t="shared" si="1"/>
        <v>82550.94</v>
      </c>
      <c r="R22" s="66">
        <f t="shared" si="0"/>
        <v>215784.63</v>
      </c>
      <c r="S22" s="55">
        <f t="shared" si="2"/>
        <v>133233.69</v>
      </c>
      <c r="T22" s="77"/>
      <c r="U22" s="77"/>
      <c r="V22" s="82"/>
      <c r="W22" s="17"/>
    </row>
    <row r="23" spans="1:23" ht="15.75">
      <c r="A23" s="52">
        <v>19</v>
      </c>
      <c r="B23" s="53" t="s">
        <v>23</v>
      </c>
      <c r="C23" s="24">
        <v>23912.6</v>
      </c>
      <c r="D23" s="24">
        <v>38779.42</v>
      </c>
      <c r="E23" s="24">
        <v>22959</v>
      </c>
      <c r="F23" s="24">
        <v>1527.37</v>
      </c>
      <c r="G23" s="24">
        <v>3580.23</v>
      </c>
      <c r="H23" s="25"/>
      <c r="I23" s="24"/>
      <c r="J23" s="24"/>
      <c r="K23" s="24"/>
      <c r="L23" s="24"/>
      <c r="M23" s="24"/>
      <c r="N23" s="24"/>
      <c r="O23" s="24"/>
      <c r="P23" s="24"/>
      <c r="Q23" s="54">
        <f t="shared" si="1"/>
        <v>0</v>
      </c>
      <c r="R23" s="66">
        <f t="shared" si="0"/>
        <v>90758.61999999998</v>
      </c>
      <c r="S23" s="55">
        <f t="shared" si="2"/>
        <v>90758.61999999998</v>
      </c>
      <c r="T23" s="77"/>
      <c r="U23" s="77"/>
      <c r="V23" s="82"/>
      <c r="W23" s="17"/>
    </row>
    <row r="24" spans="1:23" ht="15.75">
      <c r="A24" s="52">
        <v>20</v>
      </c>
      <c r="B24" s="53" t="s">
        <v>24</v>
      </c>
      <c r="C24" s="24">
        <v>14882.86</v>
      </c>
      <c r="D24" s="24">
        <v>17269.63</v>
      </c>
      <c r="E24" s="24">
        <v>4802.27</v>
      </c>
      <c r="F24" s="24">
        <v>2752.85</v>
      </c>
      <c r="G24" s="24">
        <v>1757.98</v>
      </c>
      <c r="H24" s="25"/>
      <c r="I24" s="24"/>
      <c r="J24" s="24"/>
      <c r="K24" s="24"/>
      <c r="L24" s="24">
        <v>3315</v>
      </c>
      <c r="M24" s="24"/>
      <c r="N24" s="24"/>
      <c r="O24" s="24"/>
      <c r="P24" s="24"/>
      <c r="Q24" s="54">
        <f t="shared" si="1"/>
        <v>3315</v>
      </c>
      <c r="R24" s="66">
        <f t="shared" si="0"/>
        <v>44780.590000000004</v>
      </c>
      <c r="S24" s="55">
        <f t="shared" si="2"/>
        <v>41465.590000000004</v>
      </c>
      <c r="T24" s="77"/>
      <c r="U24" s="77"/>
      <c r="V24" s="82"/>
      <c r="W24" s="17"/>
    </row>
    <row r="25" spans="1:23" ht="15.75">
      <c r="A25" s="52">
        <v>21</v>
      </c>
      <c r="B25" s="53" t="s">
        <v>25</v>
      </c>
      <c r="C25" s="24">
        <v>10678.33</v>
      </c>
      <c r="D25" s="24">
        <v>12383.57</v>
      </c>
      <c r="E25" s="24">
        <v>16416.13</v>
      </c>
      <c r="F25" s="24">
        <v>1074.26</v>
      </c>
      <c r="G25" s="24">
        <v>1335.38</v>
      </c>
      <c r="H25" s="25"/>
      <c r="I25" s="24"/>
      <c r="J25" s="24"/>
      <c r="K25" s="24"/>
      <c r="L25" s="24"/>
      <c r="M25" s="24"/>
      <c r="N25" s="24"/>
      <c r="O25" s="24"/>
      <c r="P25" s="24"/>
      <c r="Q25" s="54">
        <f t="shared" si="1"/>
        <v>0</v>
      </c>
      <c r="R25" s="66">
        <f t="shared" si="0"/>
        <v>41887.67</v>
      </c>
      <c r="S25" s="55">
        <f t="shared" si="2"/>
        <v>41887.67</v>
      </c>
      <c r="T25" s="77"/>
      <c r="U25" s="77"/>
      <c r="V25" s="82"/>
      <c r="W25" s="17"/>
    </row>
    <row r="26" spans="1:23" ht="15.75">
      <c r="A26" s="52">
        <v>22</v>
      </c>
      <c r="B26" s="53" t="s">
        <v>26</v>
      </c>
      <c r="C26" s="24">
        <v>78133.98</v>
      </c>
      <c r="D26" s="24">
        <v>93253.44</v>
      </c>
      <c r="E26" s="24">
        <v>28250.43</v>
      </c>
      <c r="F26" s="24">
        <v>5815.52</v>
      </c>
      <c r="G26" s="24">
        <v>10287.82</v>
      </c>
      <c r="H26" s="25">
        <v>983.38</v>
      </c>
      <c r="I26" s="24"/>
      <c r="J26" s="24"/>
      <c r="K26" s="24"/>
      <c r="L26" s="24">
        <v>12051.85</v>
      </c>
      <c r="M26" s="24">
        <v>2139.08</v>
      </c>
      <c r="N26" s="24">
        <v>3315</v>
      </c>
      <c r="O26" s="24"/>
      <c r="P26" s="24">
        <v>4278.16</v>
      </c>
      <c r="Q26" s="54">
        <f t="shared" si="1"/>
        <v>22767.469999999998</v>
      </c>
      <c r="R26" s="66">
        <f t="shared" si="0"/>
        <v>238508.65999999997</v>
      </c>
      <c r="S26" s="55">
        <f t="shared" si="2"/>
        <v>215741.18999999997</v>
      </c>
      <c r="T26" s="77"/>
      <c r="U26" s="77"/>
      <c r="V26" s="82"/>
      <c r="W26" s="17"/>
    </row>
    <row r="27" spans="1:23" ht="15.75">
      <c r="A27" s="52">
        <v>23</v>
      </c>
      <c r="B27" s="53" t="s">
        <v>27</v>
      </c>
      <c r="C27" s="24">
        <v>33123.48</v>
      </c>
      <c r="D27" s="24">
        <v>38166.47</v>
      </c>
      <c r="E27" s="24">
        <v>27583.08</v>
      </c>
      <c r="F27" s="24">
        <v>3697.28</v>
      </c>
      <c r="G27" s="24">
        <v>4954.97</v>
      </c>
      <c r="H27" s="25">
        <v>655.59</v>
      </c>
      <c r="I27" s="24"/>
      <c r="J27" s="24"/>
      <c r="K27" s="24"/>
      <c r="L27" s="24"/>
      <c r="M27" s="24"/>
      <c r="N27" s="24">
        <v>9310.78</v>
      </c>
      <c r="O27" s="24"/>
      <c r="P27" s="24"/>
      <c r="Q27" s="54">
        <f t="shared" si="1"/>
        <v>9966.37</v>
      </c>
      <c r="R27" s="66">
        <f t="shared" si="0"/>
        <v>117491.65000000001</v>
      </c>
      <c r="S27" s="55">
        <f t="shared" si="2"/>
        <v>107525.28000000001</v>
      </c>
      <c r="T27" s="77"/>
      <c r="U27" s="77"/>
      <c r="V27" s="82"/>
      <c r="W27" s="17"/>
    </row>
    <row r="28" spans="1:23" ht="15.75">
      <c r="A28" s="52">
        <v>24</v>
      </c>
      <c r="B28" s="53" t="s">
        <v>37</v>
      </c>
      <c r="C28" s="24">
        <v>4057.01</v>
      </c>
      <c r="D28" s="24">
        <v>4878.57</v>
      </c>
      <c r="E28" s="24">
        <v>2624.63</v>
      </c>
      <c r="F28" s="24">
        <v>435.39</v>
      </c>
      <c r="G28" s="24">
        <v>358.82</v>
      </c>
      <c r="H28" s="25"/>
      <c r="I28" s="24"/>
      <c r="J28" s="24"/>
      <c r="K28" s="24"/>
      <c r="L28" s="24"/>
      <c r="M28" s="24"/>
      <c r="N28" s="24"/>
      <c r="O28" s="24"/>
      <c r="P28" s="24"/>
      <c r="Q28" s="54">
        <f t="shared" si="1"/>
        <v>0</v>
      </c>
      <c r="R28" s="66">
        <f t="shared" si="0"/>
        <v>12354.419999999998</v>
      </c>
      <c r="S28" s="55">
        <f t="shared" si="2"/>
        <v>12354.419999999998</v>
      </c>
      <c r="T28" s="77"/>
      <c r="U28" s="77"/>
      <c r="V28" s="82"/>
      <c r="W28" s="17"/>
    </row>
    <row r="29" spans="1:23" ht="15.75">
      <c r="A29" s="52">
        <v>25</v>
      </c>
      <c r="B29" s="53" t="s">
        <v>38</v>
      </c>
      <c r="C29" s="24">
        <v>25862.32</v>
      </c>
      <c r="D29" s="24">
        <v>26835.59</v>
      </c>
      <c r="E29" s="24">
        <v>24117.87</v>
      </c>
      <c r="F29" s="24">
        <v>1937.97</v>
      </c>
      <c r="G29" s="24">
        <v>2733.71</v>
      </c>
      <c r="H29" s="25"/>
      <c r="I29" s="24"/>
      <c r="J29" s="24"/>
      <c r="K29" s="24"/>
      <c r="L29" s="24">
        <v>2783.53</v>
      </c>
      <c r="M29" s="24">
        <v>2783.53</v>
      </c>
      <c r="N29" s="24"/>
      <c r="O29" s="24"/>
      <c r="P29" s="24"/>
      <c r="Q29" s="54">
        <f t="shared" si="1"/>
        <v>5567.06</v>
      </c>
      <c r="R29" s="66">
        <f t="shared" si="0"/>
        <v>87054.52</v>
      </c>
      <c r="S29" s="55">
        <f t="shared" si="2"/>
        <v>81487.46</v>
      </c>
      <c r="T29" s="77"/>
      <c r="U29" s="77"/>
      <c r="V29" s="82"/>
      <c r="W29" s="17"/>
    </row>
    <row r="30" spans="1:23" ht="15.75">
      <c r="A30" s="52">
        <v>26</v>
      </c>
      <c r="B30" s="53" t="s">
        <v>40</v>
      </c>
      <c r="C30" s="24">
        <v>7733.78</v>
      </c>
      <c r="D30" s="24">
        <v>7562.67</v>
      </c>
      <c r="E30" s="24">
        <v>3805.89</v>
      </c>
      <c r="F30" s="24">
        <v>1095.26</v>
      </c>
      <c r="G30" s="24">
        <v>1027.88</v>
      </c>
      <c r="H30" s="25"/>
      <c r="I30" s="24"/>
      <c r="J30" s="24"/>
      <c r="K30" s="24"/>
      <c r="L30" s="24"/>
      <c r="M30" s="24"/>
      <c r="N30" s="24"/>
      <c r="O30" s="24"/>
      <c r="P30" s="24"/>
      <c r="Q30" s="54">
        <f t="shared" si="1"/>
        <v>0</v>
      </c>
      <c r="R30" s="66">
        <f t="shared" si="0"/>
        <v>21225.48</v>
      </c>
      <c r="S30" s="55">
        <f t="shared" si="2"/>
        <v>21225.48</v>
      </c>
      <c r="T30" s="77"/>
      <c r="U30" s="77"/>
      <c r="V30" s="82"/>
      <c r="W30" s="17"/>
    </row>
    <row r="31" spans="1:55" s="45" customFormat="1" ht="15.75">
      <c r="A31" s="52">
        <v>27</v>
      </c>
      <c r="B31" s="53" t="s">
        <v>42</v>
      </c>
      <c r="C31" s="24">
        <v>7416.9</v>
      </c>
      <c r="D31" s="24">
        <v>10183.37</v>
      </c>
      <c r="E31" s="24">
        <v>4036.28</v>
      </c>
      <c r="F31" s="24">
        <v>965.83</v>
      </c>
      <c r="G31" s="24">
        <v>2025.96</v>
      </c>
      <c r="H31" s="24"/>
      <c r="I31" s="24"/>
      <c r="J31" s="24"/>
      <c r="K31" s="24"/>
      <c r="L31" s="24"/>
      <c r="M31" s="24"/>
      <c r="N31" s="24"/>
      <c r="O31" s="24"/>
      <c r="P31" s="24"/>
      <c r="Q31" s="54">
        <f t="shared" si="1"/>
        <v>0</v>
      </c>
      <c r="R31" s="66">
        <f t="shared" si="0"/>
        <v>24628.34</v>
      </c>
      <c r="S31" s="55">
        <f t="shared" si="2"/>
        <v>24628.34</v>
      </c>
      <c r="T31" s="77"/>
      <c r="U31" s="77"/>
      <c r="V31" s="82"/>
      <c r="W31" s="1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23" s="4" customFormat="1" ht="15.75">
      <c r="A32" s="52">
        <v>28</v>
      </c>
      <c r="B32" s="53" t="s">
        <v>55</v>
      </c>
      <c r="C32" s="24">
        <v>3324.85</v>
      </c>
      <c r="D32" s="24">
        <v>4367.87</v>
      </c>
      <c r="E32" s="24">
        <v>1490.87</v>
      </c>
      <c r="F32" s="24">
        <v>183.93</v>
      </c>
      <c r="G32" s="24">
        <v>602.11</v>
      </c>
      <c r="H32" s="24"/>
      <c r="I32" s="24"/>
      <c r="J32" s="24"/>
      <c r="K32" s="24"/>
      <c r="L32" s="24"/>
      <c r="M32" s="24"/>
      <c r="N32" s="24"/>
      <c r="O32" s="24"/>
      <c r="P32" s="24"/>
      <c r="Q32" s="54">
        <f t="shared" si="1"/>
        <v>0</v>
      </c>
      <c r="R32" s="66">
        <f t="shared" si="0"/>
        <v>9969.630000000001</v>
      </c>
      <c r="S32" s="55">
        <f t="shared" si="2"/>
        <v>9969.630000000001</v>
      </c>
      <c r="T32" s="77"/>
      <c r="U32" s="77"/>
      <c r="V32" s="82"/>
      <c r="W32" s="17"/>
    </row>
    <row r="33" spans="1:23" s="4" customFormat="1" ht="15.75">
      <c r="A33" s="52">
        <v>29</v>
      </c>
      <c r="B33" s="53" t="s">
        <v>56</v>
      </c>
      <c r="C33" s="24">
        <v>6772.53</v>
      </c>
      <c r="D33" s="24">
        <v>6688.24</v>
      </c>
      <c r="E33" s="24">
        <v>3132.21</v>
      </c>
      <c r="F33" s="24">
        <v>4375.29</v>
      </c>
      <c r="G33" s="24">
        <v>956.75</v>
      </c>
      <c r="H33" s="24"/>
      <c r="I33" s="24"/>
      <c r="J33" s="24"/>
      <c r="K33" s="24"/>
      <c r="L33" s="24"/>
      <c r="M33" s="24"/>
      <c r="N33" s="24">
        <v>2139.08</v>
      </c>
      <c r="O33" s="24"/>
      <c r="P33" s="24"/>
      <c r="Q33" s="54">
        <f t="shared" si="1"/>
        <v>2139.08</v>
      </c>
      <c r="R33" s="66">
        <f t="shared" si="0"/>
        <v>24064.1</v>
      </c>
      <c r="S33" s="55">
        <f t="shared" si="2"/>
        <v>21925.019999999997</v>
      </c>
      <c r="T33" s="77"/>
      <c r="U33" s="77"/>
      <c r="V33" s="82"/>
      <c r="W33" s="17"/>
    </row>
    <row r="34" spans="1:23" s="4" customFormat="1" ht="16.5" thickBot="1">
      <c r="A34" s="52">
        <v>30</v>
      </c>
      <c r="B34" s="53" t="s">
        <v>65</v>
      </c>
      <c r="C34" s="24">
        <v>4045.52</v>
      </c>
      <c r="D34" s="24">
        <v>4296.18</v>
      </c>
      <c r="E34" s="24">
        <v>2283.13</v>
      </c>
      <c r="F34" s="24">
        <v>1562.44</v>
      </c>
      <c r="G34" s="24">
        <v>615.29</v>
      </c>
      <c r="H34" s="24"/>
      <c r="I34" s="24"/>
      <c r="J34" s="24"/>
      <c r="K34" s="24"/>
      <c r="L34" s="24"/>
      <c r="M34" s="24"/>
      <c r="N34" s="24"/>
      <c r="O34" s="24"/>
      <c r="P34" s="24"/>
      <c r="Q34" s="54">
        <f t="shared" si="1"/>
        <v>0</v>
      </c>
      <c r="R34" s="66">
        <f t="shared" si="0"/>
        <v>12802.560000000001</v>
      </c>
      <c r="S34" s="55">
        <f t="shared" si="2"/>
        <v>12802.560000000001</v>
      </c>
      <c r="T34" s="77"/>
      <c r="U34" s="77"/>
      <c r="V34" s="82"/>
      <c r="W34" s="17"/>
    </row>
    <row r="35" spans="1:55" s="46" customFormat="1" ht="26.25" customHeight="1" thickBot="1">
      <c r="A35" s="54"/>
      <c r="B35" s="54" t="s">
        <v>28</v>
      </c>
      <c r="C35" s="54">
        <f>SUM(C5:C34)</f>
        <v>755719.4799999999</v>
      </c>
      <c r="D35" s="54">
        <f aca="true" t="shared" si="3" ref="D35:P35">SUM(D5:D34)</f>
        <v>882516.6199999999</v>
      </c>
      <c r="E35" s="54">
        <f t="shared" si="3"/>
        <v>654570.3600000001</v>
      </c>
      <c r="F35" s="54">
        <f t="shared" si="3"/>
        <v>97445.47</v>
      </c>
      <c r="G35" s="54">
        <f t="shared" si="3"/>
        <v>94047.14000000004</v>
      </c>
      <c r="H35" s="54">
        <f t="shared" si="3"/>
        <v>11185.689999999997</v>
      </c>
      <c r="I35" s="54">
        <f t="shared" si="3"/>
        <v>0</v>
      </c>
      <c r="J35" s="54">
        <f t="shared" si="3"/>
        <v>17175.52</v>
      </c>
      <c r="K35" s="54">
        <f t="shared" si="3"/>
        <v>22794.31</v>
      </c>
      <c r="L35" s="54">
        <f t="shared" si="3"/>
        <v>182528.58000000002</v>
      </c>
      <c r="M35" s="54">
        <f t="shared" si="3"/>
        <v>17843.87</v>
      </c>
      <c r="N35" s="54">
        <f t="shared" si="3"/>
        <v>71036.86000000002</v>
      </c>
      <c r="O35" s="54">
        <f t="shared" si="3"/>
        <v>5576.85</v>
      </c>
      <c r="P35" s="54">
        <f t="shared" si="3"/>
        <v>34129.56</v>
      </c>
      <c r="Q35" s="54">
        <f t="shared" si="1"/>
        <v>362271.24000000005</v>
      </c>
      <c r="R35" s="66">
        <f t="shared" si="0"/>
        <v>2846570.3100000005</v>
      </c>
      <c r="S35" s="76">
        <f t="shared" si="2"/>
        <v>2484299.0700000003</v>
      </c>
      <c r="T35" s="80"/>
      <c r="U35" s="77"/>
      <c r="V35" s="81"/>
      <c r="W35" s="1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2:19" ht="15.75">
      <c r="B36" s="28"/>
      <c r="C36" s="29"/>
      <c r="D36" s="29"/>
      <c r="E36" s="29"/>
      <c r="F36" s="30"/>
      <c r="G36" s="30"/>
      <c r="H36" s="31"/>
      <c r="I36" s="29"/>
      <c r="J36" s="29"/>
      <c r="K36" s="29"/>
      <c r="L36" s="29"/>
      <c r="M36" s="29"/>
      <c r="N36" s="29"/>
      <c r="O36" s="29"/>
      <c r="P36" s="29"/>
      <c r="Q36" s="29"/>
      <c r="S36" s="31"/>
    </row>
    <row r="37" spans="2:19" ht="15.75">
      <c r="B37" s="32"/>
      <c r="C37" s="29"/>
      <c r="D37" s="29"/>
      <c r="E37" s="29"/>
      <c r="F37" s="30"/>
      <c r="G37" s="30"/>
      <c r="H37" s="31"/>
      <c r="I37" s="29"/>
      <c r="J37" s="29"/>
      <c r="K37" s="29"/>
      <c r="L37" s="29"/>
      <c r="M37" s="29"/>
      <c r="N37" s="29"/>
      <c r="O37" s="29"/>
      <c r="P37" s="29"/>
      <c r="Q37" s="29"/>
      <c r="S37" s="31"/>
    </row>
    <row r="38" spans="2:22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3"/>
      <c r="S38" s="58"/>
      <c r="V38" s="74"/>
    </row>
    <row r="39" spans="2:18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3"/>
    </row>
    <row r="40" spans="2:17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</row>
    <row r="41" spans="2:17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</row>
    <row r="42" spans="2:19" ht="12.75">
      <c r="B42" s="13"/>
      <c r="D42" s="3"/>
      <c r="S42" s="58"/>
    </row>
    <row r="43" spans="2:12" ht="12.75">
      <c r="B43" s="9"/>
      <c r="D43" s="3"/>
      <c r="F43" s="3"/>
      <c r="G43" s="3"/>
      <c r="L43" s="3"/>
    </row>
    <row r="44" ht="12.75">
      <c r="B44" s="9"/>
    </row>
    <row r="45" ht="12.75">
      <c r="B45" s="9"/>
    </row>
    <row r="46" ht="12.75">
      <c r="B46" s="9"/>
    </row>
    <row r="47" spans="2:10" ht="12.75">
      <c r="B47" s="9"/>
      <c r="J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19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12"/>
    </row>
    <row r="53" spans="2:19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12"/>
    </row>
    <row r="54" spans="2:19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C23" sqref="C23:D23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90" t="s">
        <v>90</v>
      </c>
      <c r="B3" s="90"/>
      <c r="C3" s="90"/>
      <c r="D3" s="90"/>
      <c r="E3" s="90"/>
    </row>
    <row r="4" spans="1:5" ht="14.25">
      <c r="A4" s="35"/>
      <c r="B4" s="35"/>
      <c r="C4" s="37"/>
      <c r="D4" s="1"/>
      <c r="E4" s="1"/>
    </row>
    <row r="5" spans="1:5" ht="30">
      <c r="A5" s="64" t="s">
        <v>0</v>
      </c>
      <c r="B5" s="64" t="s">
        <v>1</v>
      </c>
      <c r="C5" s="64" t="s">
        <v>63</v>
      </c>
      <c r="D5" s="64" t="s">
        <v>80</v>
      </c>
      <c r="E5" s="64" t="s">
        <v>79</v>
      </c>
    </row>
    <row r="6" spans="1:5" ht="15.75">
      <c r="A6" s="52">
        <v>1</v>
      </c>
      <c r="B6" s="53" t="s">
        <v>6</v>
      </c>
      <c r="C6" s="6">
        <v>141110.62</v>
      </c>
      <c r="D6" s="6"/>
      <c r="E6" s="6">
        <f>C6+D6</f>
        <v>141110.62</v>
      </c>
    </row>
    <row r="7" spans="1:5" ht="15.75">
      <c r="A7" s="52">
        <v>2</v>
      </c>
      <c r="B7" s="53" t="s">
        <v>7</v>
      </c>
      <c r="C7" s="6">
        <v>14779.94</v>
      </c>
      <c r="D7" s="6"/>
      <c r="E7" s="6">
        <f aca="true" t="shared" si="0" ref="E7:E36">C7+D7</f>
        <v>14779.94</v>
      </c>
    </row>
    <row r="8" spans="1:5" ht="15.75">
      <c r="A8" s="52">
        <v>3</v>
      </c>
      <c r="B8" s="53" t="s">
        <v>8</v>
      </c>
      <c r="C8" s="59"/>
      <c r="D8" s="59"/>
      <c r="E8" s="6">
        <f t="shared" si="0"/>
        <v>0</v>
      </c>
    </row>
    <row r="9" spans="1:5" ht="15.75">
      <c r="A9" s="52">
        <v>4</v>
      </c>
      <c r="B9" s="53" t="s">
        <v>9</v>
      </c>
      <c r="C9" s="59">
        <v>44368.74</v>
      </c>
      <c r="D9" s="59"/>
      <c r="E9" s="6">
        <f t="shared" si="0"/>
        <v>44368.74</v>
      </c>
    </row>
    <row r="10" spans="1:5" ht="15.75">
      <c r="A10" s="52">
        <v>5</v>
      </c>
      <c r="B10" s="53" t="s">
        <v>10</v>
      </c>
      <c r="C10" s="59">
        <v>8628.89</v>
      </c>
      <c r="D10" s="59"/>
      <c r="E10" s="6">
        <f t="shared" si="0"/>
        <v>8628.89</v>
      </c>
    </row>
    <row r="11" spans="1:5" ht="15.75">
      <c r="A11" s="52">
        <v>6</v>
      </c>
      <c r="B11" s="53" t="s">
        <v>54</v>
      </c>
      <c r="C11" s="59">
        <v>1199.37</v>
      </c>
      <c r="D11" s="59"/>
      <c r="E11" s="6">
        <f t="shared" si="0"/>
        <v>1199.37</v>
      </c>
    </row>
    <row r="12" spans="1:5" ht="15.75">
      <c r="A12" s="52">
        <v>7</v>
      </c>
      <c r="B12" s="53" t="s">
        <v>11</v>
      </c>
      <c r="C12" s="59">
        <v>210318.52</v>
      </c>
      <c r="D12" s="59"/>
      <c r="E12" s="6">
        <f t="shared" si="0"/>
        <v>210318.52</v>
      </c>
    </row>
    <row r="13" spans="1:5" ht="15.75">
      <c r="A13" s="52">
        <v>8</v>
      </c>
      <c r="B13" s="53" t="s">
        <v>12</v>
      </c>
      <c r="C13" s="59">
        <v>14774.02</v>
      </c>
      <c r="D13" s="59"/>
      <c r="E13" s="6">
        <f t="shared" si="0"/>
        <v>14774.02</v>
      </c>
    </row>
    <row r="14" spans="1:5" ht="15.75">
      <c r="A14" s="52">
        <v>9</v>
      </c>
      <c r="B14" s="53" t="s">
        <v>13</v>
      </c>
      <c r="C14" s="59">
        <v>537.06</v>
      </c>
      <c r="D14" s="59"/>
      <c r="E14" s="6">
        <f t="shared" si="0"/>
        <v>537.06</v>
      </c>
    </row>
    <row r="15" spans="1:5" ht="15.75">
      <c r="A15" s="52">
        <v>10</v>
      </c>
      <c r="B15" s="53" t="s">
        <v>14</v>
      </c>
      <c r="C15" s="59"/>
      <c r="D15" s="59"/>
      <c r="E15" s="6">
        <f t="shared" si="0"/>
        <v>0</v>
      </c>
    </row>
    <row r="16" spans="1:5" ht="15.75">
      <c r="A16" s="52">
        <v>11</v>
      </c>
      <c r="B16" s="53" t="s">
        <v>15</v>
      </c>
      <c r="C16" s="59">
        <v>47164.42</v>
      </c>
      <c r="D16" s="59"/>
      <c r="E16" s="6">
        <f t="shared" si="0"/>
        <v>47164.42</v>
      </c>
    </row>
    <row r="17" spans="1:5" ht="15.75">
      <c r="A17" s="52">
        <v>12</v>
      </c>
      <c r="B17" s="53" t="s">
        <v>16</v>
      </c>
      <c r="C17" s="59"/>
      <c r="D17" s="59"/>
      <c r="E17" s="6">
        <f t="shared" si="0"/>
        <v>0</v>
      </c>
    </row>
    <row r="18" spans="1:5" ht="15.75">
      <c r="A18" s="52">
        <v>13</v>
      </c>
      <c r="B18" s="53" t="s">
        <v>17</v>
      </c>
      <c r="C18" s="59"/>
      <c r="D18" s="59"/>
      <c r="E18" s="6">
        <f t="shared" si="0"/>
        <v>0</v>
      </c>
    </row>
    <row r="19" spans="1:5" ht="15.75">
      <c r="A19" s="52">
        <v>14</v>
      </c>
      <c r="B19" s="53" t="s">
        <v>18</v>
      </c>
      <c r="C19" s="59">
        <v>120.03</v>
      </c>
      <c r="D19" s="59"/>
      <c r="E19" s="6">
        <f t="shared" si="0"/>
        <v>120.03</v>
      </c>
    </row>
    <row r="20" spans="1:5" ht="15.75">
      <c r="A20" s="52">
        <v>15</v>
      </c>
      <c r="B20" s="53" t="s">
        <v>19</v>
      </c>
      <c r="C20" s="59">
        <v>27077.57</v>
      </c>
      <c r="D20" s="59"/>
      <c r="E20" s="6">
        <f t="shared" si="0"/>
        <v>27077.57</v>
      </c>
    </row>
    <row r="21" spans="1:5" ht="15.75">
      <c r="A21" s="52">
        <v>16</v>
      </c>
      <c r="B21" s="53" t="s">
        <v>20</v>
      </c>
      <c r="C21" s="59"/>
      <c r="D21" s="59"/>
      <c r="E21" s="6">
        <f t="shared" si="0"/>
        <v>0</v>
      </c>
    </row>
    <row r="22" spans="1:5" ht="15.75">
      <c r="A22" s="52">
        <v>17</v>
      </c>
      <c r="B22" s="53" t="s">
        <v>21</v>
      </c>
      <c r="C22" s="59"/>
      <c r="D22" s="59"/>
      <c r="E22" s="6">
        <f t="shared" si="0"/>
        <v>0</v>
      </c>
    </row>
    <row r="23" spans="1:5" ht="15.75">
      <c r="A23" s="52">
        <v>18</v>
      </c>
      <c r="B23" s="53" t="s">
        <v>22</v>
      </c>
      <c r="C23" s="59">
        <v>72262.38</v>
      </c>
      <c r="D23" s="59">
        <v>22820.64</v>
      </c>
      <c r="E23" s="6">
        <f t="shared" si="0"/>
        <v>95083.02</v>
      </c>
    </row>
    <row r="24" spans="1:5" ht="15.75">
      <c r="A24" s="52">
        <v>19</v>
      </c>
      <c r="B24" s="53" t="s">
        <v>23</v>
      </c>
      <c r="C24" s="59">
        <v>576.9</v>
      </c>
      <c r="D24" s="59"/>
      <c r="E24" s="6">
        <f t="shared" si="0"/>
        <v>576.9</v>
      </c>
    </row>
    <row r="25" spans="1:5" ht="15.75">
      <c r="A25" s="52">
        <v>20</v>
      </c>
      <c r="B25" s="53" t="s">
        <v>24</v>
      </c>
      <c r="C25" s="59"/>
      <c r="D25" s="59"/>
      <c r="E25" s="6">
        <f t="shared" si="0"/>
        <v>0</v>
      </c>
    </row>
    <row r="26" spans="1:5" ht="15.75">
      <c r="A26" s="52">
        <v>21</v>
      </c>
      <c r="B26" s="53" t="s">
        <v>25</v>
      </c>
      <c r="C26" s="59">
        <v>2453</v>
      </c>
      <c r="D26" s="59"/>
      <c r="E26" s="6">
        <f t="shared" si="0"/>
        <v>2453</v>
      </c>
    </row>
    <row r="27" spans="1:5" ht="15.75">
      <c r="A27" s="52">
        <v>22</v>
      </c>
      <c r="B27" s="53" t="s">
        <v>26</v>
      </c>
      <c r="C27" s="59">
        <v>86077.04</v>
      </c>
      <c r="D27" s="59"/>
      <c r="E27" s="6">
        <f t="shared" si="0"/>
        <v>86077.04</v>
      </c>
    </row>
    <row r="28" spans="1:5" ht="15.75">
      <c r="A28" s="52">
        <v>23</v>
      </c>
      <c r="B28" s="53" t="s">
        <v>27</v>
      </c>
      <c r="C28" s="59">
        <v>12006.38</v>
      </c>
      <c r="D28" s="59"/>
      <c r="E28" s="6">
        <f t="shared" si="0"/>
        <v>12006.38</v>
      </c>
    </row>
    <row r="29" spans="1:5" ht="15.75">
      <c r="A29" s="52">
        <v>24</v>
      </c>
      <c r="B29" s="53" t="s">
        <v>37</v>
      </c>
      <c r="C29" s="59"/>
      <c r="D29" s="59"/>
      <c r="E29" s="6">
        <f t="shared" si="0"/>
        <v>0</v>
      </c>
    </row>
    <row r="30" spans="1:5" ht="15.75">
      <c r="A30" s="52">
        <v>25</v>
      </c>
      <c r="B30" s="53" t="s">
        <v>38</v>
      </c>
      <c r="C30" s="59">
        <v>29527.87</v>
      </c>
      <c r="D30" s="59"/>
      <c r="E30" s="6">
        <f t="shared" si="0"/>
        <v>29527.87</v>
      </c>
    </row>
    <row r="31" spans="1:5" ht="15.75">
      <c r="A31" s="52">
        <v>26</v>
      </c>
      <c r="B31" s="53" t="s">
        <v>40</v>
      </c>
      <c r="C31" s="59"/>
      <c r="D31" s="59"/>
      <c r="E31" s="6">
        <f t="shared" si="0"/>
        <v>0</v>
      </c>
    </row>
    <row r="32" spans="1:5" ht="15.75">
      <c r="A32" s="52">
        <v>27</v>
      </c>
      <c r="B32" s="53" t="s">
        <v>42</v>
      </c>
      <c r="C32" s="59"/>
      <c r="D32" s="59"/>
      <c r="E32" s="6">
        <f t="shared" si="0"/>
        <v>0</v>
      </c>
    </row>
    <row r="33" spans="1:5" ht="15.75">
      <c r="A33" s="52">
        <v>28</v>
      </c>
      <c r="B33" s="53" t="s">
        <v>55</v>
      </c>
      <c r="C33" s="59"/>
      <c r="D33" s="59"/>
      <c r="E33" s="6">
        <f t="shared" si="0"/>
        <v>0</v>
      </c>
    </row>
    <row r="34" spans="1:5" ht="15.75">
      <c r="A34" s="52">
        <v>29</v>
      </c>
      <c r="B34" s="53" t="s">
        <v>56</v>
      </c>
      <c r="C34" s="59"/>
      <c r="D34" s="59"/>
      <c r="E34" s="6">
        <f t="shared" si="0"/>
        <v>0</v>
      </c>
    </row>
    <row r="35" spans="1:5" ht="15.75">
      <c r="A35" s="52">
        <v>30</v>
      </c>
      <c r="B35" s="53" t="s">
        <v>65</v>
      </c>
      <c r="C35" s="59"/>
      <c r="D35" s="59"/>
      <c r="E35" s="6">
        <f t="shared" si="0"/>
        <v>0</v>
      </c>
    </row>
    <row r="36" spans="1:5" ht="15.75">
      <c r="A36" s="54"/>
      <c r="B36" s="54" t="s">
        <v>28</v>
      </c>
      <c r="C36" s="60">
        <f>SUM(C6:C35)</f>
        <v>712982.7500000001</v>
      </c>
      <c r="D36" s="59">
        <f>SUM(D6:D35)</f>
        <v>22820.64</v>
      </c>
      <c r="E36" s="6">
        <f t="shared" si="0"/>
        <v>735803.3900000001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F36" sqref="F36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7" t="s">
        <v>91</v>
      </c>
      <c r="B3" s="57"/>
      <c r="C3" s="57"/>
      <c r="D3" s="57"/>
      <c r="E3" s="57"/>
      <c r="F3" s="57"/>
      <c r="G3" s="57"/>
    </row>
    <row r="4" spans="1:7" ht="14.25">
      <c r="A4" s="86"/>
      <c r="B4" s="86"/>
      <c r="C4" s="86"/>
      <c r="D4" s="35"/>
      <c r="E4" s="35"/>
      <c r="F4" s="35"/>
      <c r="G4" s="35"/>
    </row>
    <row r="5" spans="1:7" ht="15.75">
      <c r="A5" s="47" t="s">
        <v>0</v>
      </c>
      <c r="B5" s="48" t="s">
        <v>1</v>
      </c>
      <c r="C5" s="47" t="s">
        <v>78</v>
      </c>
      <c r="D5" s="35"/>
      <c r="E5" s="35"/>
      <c r="F5" s="35"/>
      <c r="G5" s="35"/>
    </row>
    <row r="6" spans="1:7" ht="15.75">
      <c r="A6" s="52">
        <v>1</v>
      </c>
      <c r="B6" s="53" t="s">
        <v>6</v>
      </c>
      <c r="C6" s="6"/>
      <c r="D6" s="35"/>
      <c r="E6" s="35"/>
      <c r="F6" s="35"/>
      <c r="G6" s="35"/>
    </row>
    <row r="7" spans="1:7" ht="15.75">
      <c r="A7" s="52">
        <v>2</v>
      </c>
      <c r="B7" s="53" t="s">
        <v>7</v>
      </c>
      <c r="C7" s="6"/>
      <c r="D7" s="35"/>
      <c r="E7" s="35"/>
      <c r="F7" s="35"/>
      <c r="G7" s="35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/>
    </row>
    <row r="10" spans="1:3" ht="15.75">
      <c r="A10" s="52">
        <v>5</v>
      </c>
      <c r="B10" s="53" t="s">
        <v>10</v>
      </c>
      <c r="C10" s="59"/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>
        <v>26369.55</v>
      </c>
    </row>
    <row r="13" spans="1:3" ht="15.75">
      <c r="A13" s="52">
        <v>8</v>
      </c>
      <c r="B13" s="53" t="s">
        <v>12</v>
      </c>
      <c r="C13" s="59"/>
    </row>
    <row r="14" spans="1:3" ht="15.75">
      <c r="A14" s="52">
        <v>9</v>
      </c>
      <c r="B14" s="53" t="s">
        <v>13</v>
      </c>
      <c r="C14" s="59"/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/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>
        <v>1306.39</v>
      </c>
    </row>
    <row r="24" spans="1:3" ht="15.75">
      <c r="A24" s="52">
        <v>19</v>
      </c>
      <c r="B24" s="53" t="s">
        <v>23</v>
      </c>
      <c r="C24" s="59"/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>
        <v>699.9</v>
      </c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28375.84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F37" sqref="F37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8" t="s">
        <v>92</v>
      </c>
      <c r="B3" s="88"/>
      <c r="C3" s="88"/>
      <c r="D3" s="88"/>
      <c r="E3" s="88"/>
      <c r="F3" s="88"/>
      <c r="G3" s="88"/>
      <c r="H3" s="88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7" t="s">
        <v>0</v>
      </c>
      <c r="B5" s="48" t="s">
        <v>1</v>
      </c>
      <c r="C5" s="48" t="s">
        <v>64</v>
      </c>
    </row>
    <row r="6" spans="1:3" ht="15.75">
      <c r="A6" s="52">
        <v>1</v>
      </c>
      <c r="B6" s="53" t="s">
        <v>6</v>
      </c>
      <c r="C6" s="59"/>
    </row>
    <row r="7" spans="1:3" ht="15.75">
      <c r="A7" s="52">
        <v>2</v>
      </c>
      <c r="B7" s="53" t="s">
        <v>7</v>
      </c>
      <c r="C7" s="59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/>
    </row>
    <row r="10" spans="1:3" ht="15.75">
      <c r="A10" s="52">
        <v>5</v>
      </c>
      <c r="B10" s="53" t="s">
        <v>10</v>
      </c>
      <c r="C10" s="59">
        <v>891.32</v>
      </c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/>
    </row>
    <row r="13" spans="1:3" ht="15.75">
      <c r="A13" s="52">
        <v>8</v>
      </c>
      <c r="B13" s="53" t="s">
        <v>12</v>
      </c>
      <c r="C13" s="59"/>
    </row>
    <row r="14" spans="1:3" ht="15.75">
      <c r="A14" s="52">
        <v>9</v>
      </c>
      <c r="B14" s="53" t="s">
        <v>13</v>
      </c>
      <c r="C14" s="59"/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>
        <v>440.51</v>
      </c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>
        <v>445.65</v>
      </c>
    </row>
    <row r="24" spans="1:3" ht="15.75">
      <c r="A24" s="52">
        <v>19</v>
      </c>
      <c r="B24" s="53" t="s">
        <v>23</v>
      </c>
      <c r="C24" s="59"/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>
        <v>440.51</v>
      </c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2217.99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J36" sqref="J36:K36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10" width="11.57421875" style="0" customWidth="1"/>
    <col min="11" max="11" width="11.421875" style="0" customWidth="1"/>
    <col min="12" max="12" width="15.00390625" style="0" customWidth="1"/>
  </cols>
  <sheetData>
    <row r="3" spans="1:15" ht="15">
      <c r="A3" s="57" t="s">
        <v>93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35"/>
      <c r="O4" s="35"/>
    </row>
    <row r="5" spans="1:15" ht="30">
      <c r="A5" s="63" t="s">
        <v>0</v>
      </c>
      <c r="B5" s="63" t="s">
        <v>1</v>
      </c>
      <c r="C5" s="63" t="s">
        <v>66</v>
      </c>
      <c r="D5" s="63" t="s">
        <v>67</v>
      </c>
      <c r="E5" s="63" t="s">
        <v>69</v>
      </c>
      <c r="F5" s="63" t="s">
        <v>70</v>
      </c>
      <c r="G5" s="63" t="s">
        <v>72</v>
      </c>
      <c r="H5" s="63" t="s">
        <v>94</v>
      </c>
      <c r="I5" s="63" t="s">
        <v>95</v>
      </c>
      <c r="J5" s="63" t="s">
        <v>76</v>
      </c>
      <c r="K5" s="63" t="s">
        <v>77</v>
      </c>
      <c r="L5" s="64" t="s">
        <v>68</v>
      </c>
      <c r="M5" s="35"/>
      <c r="N5" s="35"/>
      <c r="O5" s="35"/>
    </row>
    <row r="6" spans="1:15" ht="15.75">
      <c r="A6" s="52">
        <v>1</v>
      </c>
      <c r="B6" s="53" t="s">
        <v>6</v>
      </c>
      <c r="C6" s="6">
        <v>1869.06</v>
      </c>
      <c r="D6" s="6">
        <v>4966.41</v>
      </c>
      <c r="E6" s="6">
        <v>5964.09</v>
      </c>
      <c r="F6" s="6">
        <v>2986.96</v>
      </c>
      <c r="G6" s="6"/>
      <c r="H6" s="6"/>
      <c r="I6" s="6"/>
      <c r="J6" s="6">
        <v>5721.69</v>
      </c>
      <c r="K6" s="6"/>
      <c r="L6" s="61">
        <f>C6+D6+E6+F6+G6+H6+I6+J6+K6</f>
        <v>21508.21</v>
      </c>
      <c r="M6" s="35"/>
      <c r="N6" s="35"/>
      <c r="O6" s="35"/>
    </row>
    <row r="7" spans="1:12" ht="15.75">
      <c r="A7" s="52">
        <v>2</v>
      </c>
      <c r="B7" s="53" t="s">
        <v>7</v>
      </c>
      <c r="C7" s="6">
        <v>1246.04</v>
      </c>
      <c r="D7" s="6">
        <v>3902.74</v>
      </c>
      <c r="E7" s="6"/>
      <c r="F7" s="6"/>
      <c r="G7" s="6"/>
      <c r="H7" s="6"/>
      <c r="I7" s="6"/>
      <c r="J7" s="6">
        <v>2102.53</v>
      </c>
      <c r="K7" s="6"/>
      <c r="L7" s="61">
        <f aca="true" t="shared" si="0" ref="L7:L36">C7+D7+E7+F7+G7+H7+I7+J7+K7</f>
        <v>7251.3099999999995</v>
      </c>
    </row>
    <row r="8" spans="1:12" ht="15.75">
      <c r="A8" s="52">
        <v>3</v>
      </c>
      <c r="B8" s="53" t="s">
        <v>8</v>
      </c>
      <c r="C8" s="6">
        <v>311.51</v>
      </c>
      <c r="D8" s="6"/>
      <c r="E8" s="6"/>
      <c r="F8" s="6"/>
      <c r="G8" s="6"/>
      <c r="H8" s="6"/>
      <c r="I8" s="6"/>
      <c r="J8" s="6">
        <v>2143</v>
      </c>
      <c r="K8" s="6"/>
      <c r="L8" s="61">
        <f t="shared" si="0"/>
        <v>2454.51</v>
      </c>
    </row>
    <row r="9" spans="1:12" ht="15.75">
      <c r="A9" s="52">
        <v>4</v>
      </c>
      <c r="B9" s="53" t="s">
        <v>9</v>
      </c>
      <c r="C9" s="6">
        <v>934.53</v>
      </c>
      <c r="D9" s="6">
        <v>2565.14</v>
      </c>
      <c r="E9" s="6">
        <v>437.68</v>
      </c>
      <c r="F9" s="6">
        <v>11947.84</v>
      </c>
      <c r="G9" s="6"/>
      <c r="H9" s="6"/>
      <c r="I9" s="6"/>
      <c r="J9" s="6">
        <v>4422.67</v>
      </c>
      <c r="K9" s="6"/>
      <c r="L9" s="61">
        <f t="shared" si="0"/>
        <v>20307.86</v>
      </c>
    </row>
    <row r="10" spans="1:12" ht="15.75">
      <c r="A10" s="52">
        <v>5</v>
      </c>
      <c r="B10" s="53" t="s">
        <v>10</v>
      </c>
      <c r="C10" s="6">
        <v>1246.04</v>
      </c>
      <c r="D10" s="6">
        <v>6460.62</v>
      </c>
      <c r="E10" s="6">
        <v>408.5</v>
      </c>
      <c r="F10" s="6">
        <v>8960.88</v>
      </c>
      <c r="G10" s="6"/>
      <c r="H10" s="6">
        <v>6793.3</v>
      </c>
      <c r="I10" s="6"/>
      <c r="J10" s="6">
        <v>9996.83</v>
      </c>
      <c r="K10" s="6"/>
      <c r="L10" s="61">
        <f t="shared" si="0"/>
        <v>33866.17</v>
      </c>
    </row>
    <row r="11" spans="1:12" ht="15.75">
      <c r="A11" s="52">
        <v>6</v>
      </c>
      <c r="B11" s="53" t="s">
        <v>54</v>
      </c>
      <c r="C11" s="6">
        <v>586.67</v>
      </c>
      <c r="D11" s="6">
        <v>4053.31</v>
      </c>
      <c r="E11" s="6"/>
      <c r="F11" s="6"/>
      <c r="G11" s="6"/>
      <c r="H11" s="6"/>
      <c r="I11" s="6"/>
      <c r="J11" s="6">
        <v>12758.71</v>
      </c>
      <c r="K11" s="6"/>
      <c r="L11" s="61">
        <f t="shared" si="0"/>
        <v>17398.69</v>
      </c>
    </row>
    <row r="12" spans="1:12" ht="15.75">
      <c r="A12" s="52">
        <v>7</v>
      </c>
      <c r="B12" s="53" t="s">
        <v>11</v>
      </c>
      <c r="C12" s="6"/>
      <c r="D12" s="6">
        <v>1951.37</v>
      </c>
      <c r="E12" s="6">
        <v>1797.46</v>
      </c>
      <c r="F12" s="6">
        <v>47791.36</v>
      </c>
      <c r="G12" s="6"/>
      <c r="H12" s="6"/>
      <c r="I12" s="6"/>
      <c r="J12" s="6">
        <v>1015.05</v>
      </c>
      <c r="K12" s="6"/>
      <c r="L12" s="61">
        <f t="shared" si="0"/>
        <v>52555.240000000005</v>
      </c>
    </row>
    <row r="13" spans="1:12" ht="15.75">
      <c r="A13" s="52">
        <v>8</v>
      </c>
      <c r="B13" s="53" t="s">
        <v>12</v>
      </c>
      <c r="C13" s="6">
        <v>3115.1</v>
      </c>
      <c r="D13" s="6">
        <v>1841.31</v>
      </c>
      <c r="E13" s="6"/>
      <c r="F13" s="6"/>
      <c r="G13" s="6"/>
      <c r="H13" s="6"/>
      <c r="I13" s="6"/>
      <c r="J13" s="6">
        <v>1649.34</v>
      </c>
      <c r="K13" s="6"/>
      <c r="L13" s="61">
        <f t="shared" si="0"/>
        <v>6605.75</v>
      </c>
    </row>
    <row r="14" spans="1:12" ht="15.75">
      <c r="A14" s="52">
        <v>9</v>
      </c>
      <c r="B14" s="53" t="s">
        <v>13</v>
      </c>
      <c r="C14" s="6">
        <v>1246.04</v>
      </c>
      <c r="D14" s="6">
        <v>4571.54</v>
      </c>
      <c r="E14" s="6"/>
      <c r="F14" s="6"/>
      <c r="G14" s="6"/>
      <c r="H14" s="6"/>
      <c r="I14" s="6"/>
      <c r="J14" s="6">
        <v>4879.27</v>
      </c>
      <c r="K14" s="6"/>
      <c r="L14" s="61">
        <f t="shared" si="0"/>
        <v>10696.85</v>
      </c>
    </row>
    <row r="15" spans="1:12" ht="15.75">
      <c r="A15" s="52">
        <v>10</v>
      </c>
      <c r="B15" s="53" t="s">
        <v>14</v>
      </c>
      <c r="C15" s="6">
        <v>311.51</v>
      </c>
      <c r="D15" s="6">
        <v>2090.75</v>
      </c>
      <c r="E15" s="6"/>
      <c r="F15" s="6"/>
      <c r="G15" s="6"/>
      <c r="H15" s="6"/>
      <c r="I15" s="6"/>
      <c r="J15" s="6">
        <v>1932.42</v>
      </c>
      <c r="K15" s="6"/>
      <c r="L15" s="61">
        <f t="shared" si="0"/>
        <v>4334.68</v>
      </c>
    </row>
    <row r="16" spans="1:12" ht="15.75">
      <c r="A16" s="52">
        <v>11</v>
      </c>
      <c r="B16" s="53" t="s">
        <v>15</v>
      </c>
      <c r="C16" s="6">
        <v>2180.57</v>
      </c>
      <c r="D16" s="6">
        <v>6727.59</v>
      </c>
      <c r="E16" s="6">
        <v>914.62</v>
      </c>
      <c r="F16" s="6"/>
      <c r="G16" s="6"/>
      <c r="H16" s="6"/>
      <c r="I16" s="6"/>
      <c r="J16" s="6">
        <v>8475.7</v>
      </c>
      <c r="K16" s="6"/>
      <c r="L16" s="61">
        <f t="shared" si="0"/>
        <v>18298.480000000003</v>
      </c>
    </row>
    <row r="17" spans="1:12" ht="15.75">
      <c r="A17" s="52">
        <v>12</v>
      </c>
      <c r="B17" s="53" t="s">
        <v>16</v>
      </c>
      <c r="C17" s="6">
        <v>311.51</v>
      </c>
      <c r="D17" s="6">
        <v>2844.51</v>
      </c>
      <c r="E17" s="6"/>
      <c r="F17" s="6"/>
      <c r="G17" s="6"/>
      <c r="H17" s="6"/>
      <c r="I17" s="6"/>
      <c r="J17" s="6">
        <v>3219.99</v>
      </c>
      <c r="K17" s="6"/>
      <c r="L17" s="61">
        <f t="shared" si="0"/>
        <v>6376.01</v>
      </c>
    </row>
    <row r="18" spans="1:12" ht="15.75">
      <c r="A18" s="52">
        <v>13</v>
      </c>
      <c r="B18" s="53" t="s">
        <v>17</v>
      </c>
      <c r="C18" s="6"/>
      <c r="D18" s="6"/>
      <c r="E18" s="6"/>
      <c r="F18" s="6"/>
      <c r="G18" s="6"/>
      <c r="H18" s="6"/>
      <c r="I18" s="6"/>
      <c r="J18" s="6">
        <v>310.74</v>
      </c>
      <c r="K18" s="6"/>
      <c r="L18" s="61">
        <f t="shared" si="0"/>
        <v>310.74</v>
      </c>
    </row>
    <row r="19" spans="1:12" ht="15.75">
      <c r="A19" s="52">
        <v>14</v>
      </c>
      <c r="B19" s="53" t="s">
        <v>18</v>
      </c>
      <c r="C19" s="6">
        <v>1246.04</v>
      </c>
      <c r="D19" s="6">
        <v>2565.14</v>
      </c>
      <c r="E19" s="6"/>
      <c r="F19" s="6"/>
      <c r="G19" s="6"/>
      <c r="H19" s="6"/>
      <c r="I19" s="6"/>
      <c r="J19" s="6">
        <v>4211.44</v>
      </c>
      <c r="K19" s="6"/>
      <c r="L19" s="61">
        <f t="shared" si="0"/>
        <v>8022.619999999999</v>
      </c>
    </row>
    <row r="20" spans="1:12" ht="15.75">
      <c r="A20" s="52">
        <v>15</v>
      </c>
      <c r="B20" s="53" t="s">
        <v>19</v>
      </c>
      <c r="C20" s="6">
        <v>6230.09</v>
      </c>
      <c r="D20" s="6">
        <v>5560.16</v>
      </c>
      <c r="E20" s="6">
        <v>914.63</v>
      </c>
      <c r="F20" s="6">
        <v>2986.96</v>
      </c>
      <c r="G20" s="6">
        <v>1978.57</v>
      </c>
      <c r="H20" s="6"/>
      <c r="I20" s="6"/>
      <c r="J20" s="6">
        <v>8865.33</v>
      </c>
      <c r="K20" s="6">
        <v>794.72</v>
      </c>
      <c r="L20" s="61">
        <f t="shared" si="0"/>
        <v>27330.46</v>
      </c>
    </row>
    <row r="21" spans="1:12" ht="15.75">
      <c r="A21" s="52">
        <v>16</v>
      </c>
      <c r="B21" s="53" t="s">
        <v>20</v>
      </c>
      <c r="C21" s="6">
        <v>311.51</v>
      </c>
      <c r="D21" s="6">
        <v>657.61</v>
      </c>
      <c r="E21" s="6"/>
      <c r="F21" s="6"/>
      <c r="G21" s="6"/>
      <c r="H21" s="6"/>
      <c r="I21" s="6"/>
      <c r="J21" s="6">
        <v>0</v>
      </c>
      <c r="K21" s="6"/>
      <c r="L21" s="61">
        <f t="shared" si="0"/>
        <v>969.12</v>
      </c>
    </row>
    <row r="22" spans="1:12" ht="15.75">
      <c r="A22" s="52">
        <v>17</v>
      </c>
      <c r="B22" s="53" t="s">
        <v>21</v>
      </c>
      <c r="C22" s="6"/>
      <c r="D22" s="6"/>
      <c r="E22" s="6"/>
      <c r="F22" s="6"/>
      <c r="G22" s="6"/>
      <c r="H22" s="6"/>
      <c r="I22" s="6"/>
      <c r="J22" s="6">
        <v>947.66</v>
      </c>
      <c r="K22" s="6"/>
      <c r="L22" s="61">
        <f t="shared" si="0"/>
        <v>947.66</v>
      </c>
    </row>
    <row r="23" spans="1:12" ht="15.75">
      <c r="A23" s="52">
        <v>18</v>
      </c>
      <c r="B23" s="53" t="s">
        <v>22</v>
      </c>
      <c r="C23" s="6">
        <v>934.5</v>
      </c>
      <c r="D23" s="6">
        <v>2230.7</v>
      </c>
      <c r="E23" s="6"/>
      <c r="F23" s="6">
        <v>2986.96</v>
      </c>
      <c r="G23" s="6"/>
      <c r="H23" s="6"/>
      <c r="I23" s="6"/>
      <c r="J23" s="6">
        <v>3822.97</v>
      </c>
      <c r="K23" s="6"/>
      <c r="L23" s="61">
        <f t="shared" si="0"/>
        <v>9975.13</v>
      </c>
    </row>
    <row r="24" spans="1:12" ht="15.75">
      <c r="A24" s="52">
        <v>19</v>
      </c>
      <c r="B24" s="53" t="s">
        <v>23</v>
      </c>
      <c r="C24" s="6">
        <v>311.5</v>
      </c>
      <c r="D24" s="6">
        <v>2912.19</v>
      </c>
      <c r="E24" s="6"/>
      <c r="F24" s="6"/>
      <c r="G24" s="6"/>
      <c r="H24" s="6"/>
      <c r="I24" s="6"/>
      <c r="J24" s="6">
        <v>6006.13</v>
      </c>
      <c r="K24" s="6"/>
      <c r="L24" s="61">
        <f t="shared" si="0"/>
        <v>9229.82</v>
      </c>
    </row>
    <row r="25" spans="1:12" ht="15.75">
      <c r="A25" s="52">
        <v>20</v>
      </c>
      <c r="B25" s="53" t="s">
        <v>24</v>
      </c>
      <c r="C25" s="6">
        <v>311.51</v>
      </c>
      <c r="D25" s="6">
        <v>716.57</v>
      </c>
      <c r="E25" s="6"/>
      <c r="F25" s="6"/>
      <c r="G25" s="6"/>
      <c r="H25" s="6"/>
      <c r="I25" s="6"/>
      <c r="J25" s="6">
        <v>1923.1</v>
      </c>
      <c r="K25" s="6"/>
      <c r="L25" s="61">
        <f t="shared" si="0"/>
        <v>2951.18</v>
      </c>
    </row>
    <row r="26" spans="1:12" ht="15.75">
      <c r="A26" s="52">
        <v>21</v>
      </c>
      <c r="B26" s="53" t="s">
        <v>25</v>
      </c>
      <c r="C26" s="6">
        <v>623.02</v>
      </c>
      <c r="D26" s="6">
        <v>613.77</v>
      </c>
      <c r="E26" s="6"/>
      <c r="F26" s="6"/>
      <c r="G26" s="6"/>
      <c r="H26" s="6"/>
      <c r="I26" s="6"/>
      <c r="J26" s="6">
        <v>1888.78</v>
      </c>
      <c r="K26" s="6"/>
      <c r="L26" s="61">
        <f t="shared" si="0"/>
        <v>3125.5699999999997</v>
      </c>
    </row>
    <row r="27" spans="1:12" ht="15.75">
      <c r="A27" s="52">
        <v>22</v>
      </c>
      <c r="B27" s="53" t="s">
        <v>26</v>
      </c>
      <c r="C27" s="6">
        <v>2803.59</v>
      </c>
      <c r="D27" s="6">
        <v>5288.11</v>
      </c>
      <c r="E27" s="6">
        <v>1362.4</v>
      </c>
      <c r="F27" s="6">
        <v>26882.64</v>
      </c>
      <c r="G27" s="6">
        <v>1978.57</v>
      </c>
      <c r="H27" s="6"/>
      <c r="I27" s="6">
        <v>5825.66</v>
      </c>
      <c r="J27" s="6">
        <v>8429.62</v>
      </c>
      <c r="K27" s="6"/>
      <c r="L27" s="61">
        <f t="shared" si="0"/>
        <v>52570.590000000004</v>
      </c>
    </row>
    <row r="28" spans="1:12" ht="15.75">
      <c r="A28" s="52">
        <v>23</v>
      </c>
      <c r="B28" s="53" t="s">
        <v>27</v>
      </c>
      <c r="C28" s="6">
        <v>623.02</v>
      </c>
      <c r="D28" s="6">
        <v>1003.2</v>
      </c>
      <c r="E28" s="6"/>
      <c r="F28" s="6"/>
      <c r="G28" s="6"/>
      <c r="H28" s="6"/>
      <c r="I28" s="6"/>
      <c r="J28" s="6">
        <v>7179.22</v>
      </c>
      <c r="K28" s="6"/>
      <c r="L28" s="61">
        <f t="shared" si="0"/>
        <v>8805.44</v>
      </c>
    </row>
    <row r="29" spans="1:12" ht="15.75">
      <c r="A29" s="52">
        <v>24</v>
      </c>
      <c r="B29" s="53" t="s">
        <v>37</v>
      </c>
      <c r="C29" s="6"/>
      <c r="D29" s="6"/>
      <c r="E29" s="6"/>
      <c r="F29" s="6"/>
      <c r="G29" s="6"/>
      <c r="H29" s="6"/>
      <c r="I29" s="6"/>
      <c r="J29" s="6">
        <v>606.84</v>
      </c>
      <c r="K29" s="6"/>
      <c r="L29" s="61">
        <f t="shared" si="0"/>
        <v>606.84</v>
      </c>
    </row>
    <row r="30" spans="1:12" ht="15.75">
      <c r="A30" s="52">
        <v>25</v>
      </c>
      <c r="B30" s="53" t="s">
        <v>38</v>
      </c>
      <c r="C30" s="6">
        <v>934.53</v>
      </c>
      <c r="D30" s="6">
        <v>2006.4</v>
      </c>
      <c r="E30" s="6"/>
      <c r="F30" s="6"/>
      <c r="G30" s="6"/>
      <c r="H30" s="6"/>
      <c r="I30" s="6"/>
      <c r="J30" s="6">
        <v>2420.66</v>
      </c>
      <c r="K30" s="6"/>
      <c r="L30" s="61">
        <f t="shared" si="0"/>
        <v>5361.59</v>
      </c>
    </row>
    <row r="31" spans="1:12" ht="15.75">
      <c r="A31" s="52">
        <v>26</v>
      </c>
      <c r="B31" s="53" t="s">
        <v>40</v>
      </c>
      <c r="C31" s="6"/>
      <c r="D31" s="6">
        <v>358.29</v>
      </c>
      <c r="E31" s="6"/>
      <c r="F31" s="6"/>
      <c r="G31" s="6"/>
      <c r="H31" s="6"/>
      <c r="I31" s="6"/>
      <c r="J31" s="6">
        <v>710.8</v>
      </c>
      <c r="K31" s="6"/>
      <c r="L31" s="61">
        <f t="shared" si="0"/>
        <v>1069.09</v>
      </c>
    </row>
    <row r="32" spans="1:12" ht="15.75">
      <c r="A32" s="52">
        <v>27</v>
      </c>
      <c r="B32" s="53" t="s">
        <v>42</v>
      </c>
      <c r="C32" s="6"/>
      <c r="D32" s="6"/>
      <c r="E32" s="6"/>
      <c r="F32" s="6"/>
      <c r="G32" s="6"/>
      <c r="H32" s="6"/>
      <c r="I32" s="6"/>
      <c r="J32" s="6">
        <v>1337.46</v>
      </c>
      <c r="K32" s="6"/>
      <c r="L32" s="61">
        <f t="shared" si="0"/>
        <v>1337.46</v>
      </c>
    </row>
    <row r="33" spans="1:12" ht="15.75">
      <c r="A33" s="52">
        <v>28</v>
      </c>
      <c r="B33" s="53" t="s">
        <v>55</v>
      </c>
      <c r="C33" s="6"/>
      <c r="D33" s="6"/>
      <c r="E33" s="6"/>
      <c r="F33" s="6"/>
      <c r="G33" s="6"/>
      <c r="H33" s="6"/>
      <c r="I33" s="6"/>
      <c r="J33" s="6"/>
      <c r="K33" s="6"/>
      <c r="L33" s="61">
        <f t="shared" si="0"/>
        <v>0</v>
      </c>
    </row>
    <row r="34" spans="1:12" ht="15.75">
      <c r="A34" s="52">
        <v>29</v>
      </c>
      <c r="B34" s="53" t="s">
        <v>56</v>
      </c>
      <c r="C34" s="6">
        <v>623.02</v>
      </c>
      <c r="D34" s="6"/>
      <c r="E34" s="6"/>
      <c r="F34" s="6"/>
      <c r="G34" s="6"/>
      <c r="H34" s="6"/>
      <c r="I34" s="6"/>
      <c r="J34" s="6">
        <v>138.59</v>
      </c>
      <c r="K34" s="6"/>
      <c r="L34" s="61">
        <f t="shared" si="0"/>
        <v>761.61</v>
      </c>
    </row>
    <row r="35" spans="1:12" ht="15.75">
      <c r="A35" s="52">
        <v>30</v>
      </c>
      <c r="B35" s="53" t="s">
        <v>65</v>
      </c>
      <c r="C35" s="6"/>
      <c r="D35" s="6">
        <v>2046.91</v>
      </c>
      <c r="E35" s="6"/>
      <c r="F35" s="6"/>
      <c r="G35" s="6"/>
      <c r="H35" s="6"/>
      <c r="I35" s="6"/>
      <c r="J35" s="6">
        <v>618.01</v>
      </c>
      <c r="K35" s="6"/>
      <c r="L35" s="61">
        <f t="shared" si="0"/>
        <v>2664.92</v>
      </c>
    </row>
    <row r="36" spans="1:12" ht="15.75">
      <c r="A36" s="54"/>
      <c r="B36" s="54" t="s">
        <v>28</v>
      </c>
      <c r="C36" s="68">
        <f aca="true" t="shared" si="1" ref="C36:K36">SUM(C6:C35)</f>
        <v>28310.909999999996</v>
      </c>
      <c r="D36" s="68">
        <f t="shared" si="1"/>
        <v>67934.34</v>
      </c>
      <c r="E36" s="68">
        <f t="shared" si="1"/>
        <v>11799.38</v>
      </c>
      <c r="F36" s="68">
        <f t="shared" si="1"/>
        <v>104543.60000000002</v>
      </c>
      <c r="G36" s="68">
        <f t="shared" si="1"/>
        <v>3957.14</v>
      </c>
      <c r="H36" s="68">
        <f t="shared" si="1"/>
        <v>6793.3</v>
      </c>
      <c r="I36" s="68">
        <f t="shared" si="1"/>
        <v>5825.66</v>
      </c>
      <c r="J36" s="68">
        <f>SUM(J6:J35)</f>
        <v>107734.55</v>
      </c>
      <c r="K36" s="68">
        <f t="shared" si="1"/>
        <v>794.72</v>
      </c>
      <c r="L36" s="61">
        <f t="shared" si="0"/>
        <v>337693.60000000003</v>
      </c>
    </row>
    <row r="37" ht="12.75">
      <c r="C37" s="65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L8" sqref="L8"/>
    </sheetView>
  </sheetViews>
  <sheetFormatPr defaultColWidth="9.140625" defaultRowHeight="12.75"/>
  <cols>
    <col min="2" max="2" width="26.7109375" style="0" bestFit="1" customWidth="1"/>
    <col min="3" max="3" width="12.421875" style="0" customWidth="1"/>
  </cols>
  <sheetData>
    <row r="3" spans="1:6" ht="15">
      <c r="A3" s="75" t="s">
        <v>98</v>
      </c>
      <c r="B3" s="75"/>
      <c r="C3" s="75"/>
      <c r="D3" s="75"/>
      <c r="E3" s="75"/>
      <c r="F3" s="75"/>
    </row>
    <row r="4" spans="1:6" ht="14.25">
      <c r="A4" s="35"/>
      <c r="B4" s="35"/>
      <c r="C4" s="37"/>
      <c r="D4" s="1"/>
      <c r="E4" s="1"/>
      <c r="F4" s="35"/>
    </row>
    <row r="5" spans="1:6" ht="75">
      <c r="A5" s="47" t="s">
        <v>0</v>
      </c>
      <c r="B5" s="48" t="s">
        <v>1</v>
      </c>
      <c r="C5" s="42" t="s">
        <v>97</v>
      </c>
      <c r="D5" s="1"/>
      <c r="E5" s="1"/>
      <c r="F5" s="35"/>
    </row>
    <row r="6" spans="1:6" ht="15.75">
      <c r="A6" s="52">
        <v>1</v>
      </c>
      <c r="B6" s="53" t="s">
        <v>6</v>
      </c>
      <c r="C6" s="62"/>
      <c r="D6" s="1"/>
      <c r="E6" s="1"/>
      <c r="F6" s="35"/>
    </row>
    <row r="7" spans="1:6" ht="15.75">
      <c r="A7" s="52">
        <v>2</v>
      </c>
      <c r="B7" s="53" t="s">
        <v>7</v>
      </c>
      <c r="C7" s="62"/>
      <c r="D7" s="1"/>
      <c r="E7" s="1"/>
      <c r="F7" s="35"/>
    </row>
    <row r="8" spans="1:6" ht="15.75">
      <c r="A8" s="52">
        <v>3</v>
      </c>
      <c r="B8" s="53" t="s">
        <v>8</v>
      </c>
      <c r="C8" s="62"/>
      <c r="D8" s="1"/>
      <c r="E8" s="1"/>
      <c r="F8" s="35"/>
    </row>
    <row r="9" spans="1:6" ht="15.75">
      <c r="A9" s="52">
        <v>4</v>
      </c>
      <c r="B9" s="53" t="s">
        <v>9</v>
      </c>
      <c r="C9" s="62"/>
      <c r="D9" s="1"/>
      <c r="E9" s="1"/>
      <c r="F9" s="35"/>
    </row>
    <row r="10" spans="1:6" ht="15.75">
      <c r="A10" s="52">
        <v>5</v>
      </c>
      <c r="B10" s="53" t="s">
        <v>10</v>
      </c>
      <c r="C10" s="62"/>
      <c r="D10" s="1"/>
      <c r="E10" s="1"/>
      <c r="F10" s="35"/>
    </row>
    <row r="11" spans="1:6" ht="15.75">
      <c r="A11" s="52">
        <v>6</v>
      </c>
      <c r="B11" s="53" t="s">
        <v>54</v>
      </c>
      <c r="C11" s="62"/>
      <c r="D11" s="1"/>
      <c r="E11" s="1"/>
      <c r="F11" s="35"/>
    </row>
    <row r="12" spans="1:6" ht="15.75">
      <c r="A12" s="52">
        <v>7</v>
      </c>
      <c r="B12" s="53" t="s">
        <v>11</v>
      </c>
      <c r="C12" s="62"/>
      <c r="D12" s="1"/>
      <c r="E12" s="1"/>
      <c r="F12" s="35"/>
    </row>
    <row r="13" spans="1:6" ht="15.75">
      <c r="A13" s="52">
        <v>8</v>
      </c>
      <c r="B13" s="53" t="s">
        <v>12</v>
      </c>
      <c r="C13" s="62"/>
      <c r="D13" s="1"/>
      <c r="E13" s="1"/>
      <c r="F13" s="35"/>
    </row>
    <row r="14" spans="1:6" ht="15.75">
      <c r="A14" s="52">
        <v>9</v>
      </c>
      <c r="B14" s="53" t="s">
        <v>13</v>
      </c>
      <c r="C14" s="62"/>
      <c r="D14" s="1"/>
      <c r="E14" s="1"/>
      <c r="F14" s="35"/>
    </row>
    <row r="15" spans="1:6" ht="15.75">
      <c r="A15" s="52">
        <v>10</v>
      </c>
      <c r="B15" s="53" t="s">
        <v>14</v>
      </c>
      <c r="C15" s="62"/>
      <c r="D15" s="1"/>
      <c r="E15" s="1"/>
      <c r="F15" s="35"/>
    </row>
    <row r="16" spans="1:6" ht="15.75">
      <c r="A16" s="52">
        <v>11</v>
      </c>
      <c r="B16" s="53" t="s">
        <v>15</v>
      </c>
      <c r="C16" s="62"/>
      <c r="D16" s="1"/>
      <c r="E16" s="1"/>
      <c r="F16" s="35"/>
    </row>
    <row r="17" spans="1:6" ht="15.75">
      <c r="A17" s="52">
        <v>12</v>
      </c>
      <c r="B17" s="53" t="s">
        <v>16</v>
      </c>
      <c r="C17" s="62"/>
      <c r="D17" s="1"/>
      <c r="E17" s="1"/>
      <c r="F17" s="35"/>
    </row>
    <row r="18" spans="1:6" ht="15.75">
      <c r="A18" s="52">
        <v>13</v>
      </c>
      <c r="B18" s="53" t="s">
        <v>17</v>
      </c>
      <c r="C18" s="62"/>
      <c r="D18" s="1"/>
      <c r="E18" s="1"/>
      <c r="F18" s="35"/>
    </row>
    <row r="19" spans="1:6" ht="15.75">
      <c r="A19" s="52">
        <v>14</v>
      </c>
      <c r="B19" s="53" t="s">
        <v>18</v>
      </c>
      <c r="C19" s="62"/>
      <c r="D19" s="1"/>
      <c r="E19" s="1"/>
      <c r="F19" s="35"/>
    </row>
    <row r="20" spans="1:6" ht="15.75">
      <c r="A20" s="52">
        <v>15</v>
      </c>
      <c r="B20" s="53" t="s">
        <v>19</v>
      </c>
      <c r="C20" s="62"/>
      <c r="D20" s="1"/>
      <c r="E20" s="1"/>
      <c r="F20" s="35"/>
    </row>
    <row r="21" spans="1:6" ht="15.75">
      <c r="A21" s="52">
        <v>16</v>
      </c>
      <c r="B21" s="53" t="s">
        <v>20</v>
      </c>
      <c r="C21" s="62"/>
      <c r="D21" s="1"/>
      <c r="E21" s="1"/>
      <c r="F21" s="35"/>
    </row>
    <row r="22" spans="1:6" ht="15.75">
      <c r="A22" s="52">
        <v>17</v>
      </c>
      <c r="B22" s="53" t="s">
        <v>21</v>
      </c>
      <c r="C22" s="62"/>
      <c r="D22" s="1"/>
      <c r="E22" s="1"/>
      <c r="F22" s="35"/>
    </row>
    <row r="23" spans="1:6" ht="15.75">
      <c r="A23" s="52">
        <v>18</v>
      </c>
      <c r="B23" s="53" t="s">
        <v>22</v>
      </c>
      <c r="C23" s="62">
        <v>22820.64</v>
      </c>
      <c r="D23" s="1"/>
      <c r="E23" s="1"/>
      <c r="F23" s="35"/>
    </row>
    <row r="24" spans="1:6" ht="15.75">
      <c r="A24" s="52">
        <v>19</v>
      </c>
      <c r="B24" s="53" t="s">
        <v>23</v>
      </c>
      <c r="C24" s="62"/>
      <c r="D24" s="1"/>
      <c r="E24" s="1"/>
      <c r="F24" s="35"/>
    </row>
    <row r="25" spans="1:6" ht="15.75">
      <c r="A25" s="52">
        <v>20</v>
      </c>
      <c r="B25" s="53" t="s">
        <v>24</v>
      </c>
      <c r="C25" s="62"/>
      <c r="D25" s="1"/>
      <c r="E25" s="1"/>
      <c r="F25" s="35"/>
    </row>
    <row r="26" spans="1:6" ht="15.75">
      <c r="A26" s="52">
        <v>21</v>
      </c>
      <c r="B26" s="53" t="s">
        <v>25</v>
      </c>
      <c r="C26" s="62"/>
      <c r="D26" s="1"/>
      <c r="E26" s="1"/>
      <c r="F26" s="35"/>
    </row>
    <row r="27" spans="1:6" ht="15.75">
      <c r="A27" s="52">
        <v>22</v>
      </c>
      <c r="B27" s="53" t="s">
        <v>26</v>
      </c>
      <c r="C27" s="62"/>
      <c r="D27" s="1"/>
      <c r="E27" s="1"/>
      <c r="F27" s="35"/>
    </row>
    <row r="28" spans="1:6" ht="15.75">
      <c r="A28" s="52">
        <v>23</v>
      </c>
      <c r="B28" s="53" t="s">
        <v>27</v>
      </c>
      <c r="C28" s="62"/>
      <c r="D28" s="1"/>
      <c r="E28" s="1"/>
      <c r="F28" s="35"/>
    </row>
    <row r="29" spans="1:6" ht="15.75">
      <c r="A29" s="52">
        <v>24</v>
      </c>
      <c r="B29" s="53" t="s">
        <v>37</v>
      </c>
      <c r="C29" s="62"/>
      <c r="D29" s="1"/>
      <c r="E29" s="1"/>
      <c r="F29" s="35"/>
    </row>
    <row r="30" spans="1:6" ht="15.75">
      <c r="A30" s="52">
        <v>25</v>
      </c>
      <c r="B30" s="53" t="s">
        <v>38</v>
      </c>
      <c r="C30" s="62"/>
      <c r="D30" s="1"/>
      <c r="E30" s="1"/>
      <c r="F30" s="35"/>
    </row>
    <row r="31" spans="1:6" ht="15.75">
      <c r="A31" s="52">
        <v>26</v>
      </c>
      <c r="B31" s="53" t="s">
        <v>40</v>
      </c>
      <c r="C31" s="62"/>
      <c r="D31" s="1"/>
      <c r="E31" s="1"/>
      <c r="F31" s="35"/>
    </row>
    <row r="32" spans="1:6" ht="15.75">
      <c r="A32" s="52">
        <v>27</v>
      </c>
      <c r="B32" s="53" t="s">
        <v>42</v>
      </c>
      <c r="C32" s="62"/>
      <c r="D32" s="1"/>
      <c r="E32" s="1"/>
      <c r="F32" s="35"/>
    </row>
    <row r="33" spans="1:6" ht="15.75">
      <c r="A33" s="52">
        <v>28</v>
      </c>
      <c r="B33" s="53" t="s">
        <v>55</v>
      </c>
      <c r="C33" s="62"/>
      <c r="D33" s="1"/>
      <c r="E33" s="1"/>
      <c r="F33" s="35"/>
    </row>
    <row r="34" spans="1:6" ht="15.75">
      <c r="A34" s="52">
        <v>29</v>
      </c>
      <c r="B34" s="53" t="s">
        <v>56</v>
      </c>
      <c r="C34" s="62"/>
      <c r="D34" s="1"/>
      <c r="E34" s="1"/>
      <c r="F34" s="35"/>
    </row>
    <row r="35" spans="1:6" ht="15.75">
      <c r="A35" s="52">
        <v>30</v>
      </c>
      <c r="B35" s="53" t="s">
        <v>65</v>
      </c>
      <c r="C35" s="62"/>
      <c r="D35" s="1"/>
      <c r="E35" s="1"/>
      <c r="F35" s="35"/>
    </row>
    <row r="36" spans="1:6" ht="15.75">
      <c r="A36" s="54"/>
      <c r="B36" s="54" t="s">
        <v>28</v>
      </c>
      <c r="C36" s="7">
        <f>SUM(C6:C35)</f>
        <v>22820.64</v>
      </c>
      <c r="D36" s="1"/>
      <c r="E36" s="1"/>
      <c r="F36" s="35"/>
    </row>
    <row r="37" spans="1:6" ht="14.25">
      <c r="A37" s="35"/>
      <c r="B37" s="35"/>
      <c r="C37" s="37"/>
      <c r="D37" s="1"/>
      <c r="E37" s="1"/>
      <c r="F37" s="35"/>
    </row>
    <row r="38" spans="1:6" ht="14.25">
      <c r="A38" s="35"/>
      <c r="B38" s="35"/>
      <c r="C38" s="69"/>
      <c r="D38" s="1"/>
      <c r="E38" s="35"/>
      <c r="F38" s="35"/>
    </row>
    <row r="39" spans="3:4" ht="12.75">
      <c r="C39" s="3"/>
      <c r="D39" s="3"/>
    </row>
    <row r="40" spans="2:4" ht="12.75">
      <c r="B40" s="3"/>
      <c r="C40" s="3"/>
      <c r="D40" s="5"/>
    </row>
    <row r="41" spans="3:4" ht="12.75">
      <c r="C41" s="3"/>
      <c r="D41" s="3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7" t="s">
        <v>96</v>
      </c>
      <c r="B3" s="57"/>
      <c r="C3" s="57"/>
      <c r="D3" s="57"/>
      <c r="E3" s="57"/>
      <c r="F3" s="57"/>
    </row>
    <row r="4" spans="1:6" ht="14.25">
      <c r="A4" s="86"/>
      <c r="B4" s="86"/>
      <c r="C4" s="86"/>
      <c r="D4" s="39"/>
      <c r="E4" s="35"/>
      <c r="F4" s="35"/>
    </row>
    <row r="5" spans="1:4" ht="31.5">
      <c r="A5" s="47" t="s">
        <v>0</v>
      </c>
      <c r="B5" s="48" t="s">
        <v>1</v>
      </c>
      <c r="C5" s="48" t="s">
        <v>61</v>
      </c>
      <c r="D5" s="48" t="s">
        <v>62</v>
      </c>
    </row>
    <row r="6" spans="1:4" ht="15.75">
      <c r="A6" s="52">
        <v>1</v>
      </c>
      <c r="B6" s="53" t="s">
        <v>6</v>
      </c>
      <c r="C6" s="59"/>
      <c r="D6" s="59"/>
    </row>
    <row r="7" spans="1:4" ht="15.75">
      <c r="A7" s="52">
        <v>2</v>
      </c>
      <c r="B7" s="53" t="s">
        <v>7</v>
      </c>
      <c r="C7" s="59"/>
      <c r="D7" s="59"/>
    </row>
    <row r="8" spans="1:4" ht="15.75">
      <c r="A8" s="52">
        <v>3</v>
      </c>
      <c r="B8" s="53" t="s">
        <v>8</v>
      </c>
      <c r="C8" s="59"/>
      <c r="D8" s="59"/>
    </row>
    <row r="9" spans="1:4" ht="15.75">
      <c r="A9" s="52">
        <v>4</v>
      </c>
      <c r="B9" s="53" t="s">
        <v>9</v>
      </c>
      <c r="C9" s="59"/>
      <c r="D9" s="59"/>
    </row>
    <row r="10" spans="1:4" ht="15.75">
      <c r="A10" s="52">
        <v>5</v>
      </c>
      <c r="B10" s="53" t="s">
        <v>10</v>
      </c>
      <c r="C10" s="59"/>
      <c r="D10" s="59"/>
    </row>
    <row r="11" spans="1:4" ht="15.75">
      <c r="A11" s="52">
        <v>6</v>
      </c>
      <c r="B11" s="53" t="s">
        <v>54</v>
      </c>
      <c r="C11" s="59"/>
      <c r="D11" s="59"/>
    </row>
    <row r="12" spans="1:4" ht="15.75">
      <c r="A12" s="52">
        <v>7</v>
      </c>
      <c r="B12" s="53" t="s">
        <v>11</v>
      </c>
      <c r="C12" s="59"/>
      <c r="D12" s="59"/>
    </row>
    <row r="13" spans="1:4" ht="15.75">
      <c r="A13" s="52">
        <v>8</v>
      </c>
      <c r="B13" s="53" t="s">
        <v>12</v>
      </c>
      <c r="C13" s="59">
        <v>6418.1</v>
      </c>
      <c r="D13" s="59"/>
    </row>
    <row r="14" spans="1:4" ht="15.75">
      <c r="A14" s="52">
        <v>9</v>
      </c>
      <c r="B14" s="53" t="s">
        <v>13</v>
      </c>
      <c r="C14" s="59"/>
      <c r="D14" s="59"/>
    </row>
    <row r="15" spans="1:4" ht="15.75">
      <c r="A15" s="52">
        <v>10</v>
      </c>
      <c r="B15" s="53" t="s">
        <v>14</v>
      </c>
      <c r="C15" s="59"/>
      <c r="D15" s="59"/>
    </row>
    <row r="16" spans="1:4" ht="15.75">
      <c r="A16" s="52">
        <v>11</v>
      </c>
      <c r="B16" s="53" t="s">
        <v>15</v>
      </c>
      <c r="C16" s="59">
        <v>3432.75</v>
      </c>
      <c r="D16" s="59"/>
    </row>
    <row r="17" spans="1:4" ht="15.75">
      <c r="A17" s="52">
        <v>12</v>
      </c>
      <c r="B17" s="53" t="s">
        <v>16</v>
      </c>
      <c r="C17" s="59"/>
      <c r="D17" s="59"/>
    </row>
    <row r="18" spans="1:4" ht="15.75">
      <c r="A18" s="52">
        <v>13</v>
      </c>
      <c r="B18" s="53" t="s">
        <v>17</v>
      </c>
      <c r="C18" s="59"/>
      <c r="D18" s="59"/>
    </row>
    <row r="19" spans="1:4" ht="15.75">
      <c r="A19" s="52">
        <v>14</v>
      </c>
      <c r="B19" s="53" t="s">
        <v>18</v>
      </c>
      <c r="C19" s="59"/>
      <c r="D19" s="59"/>
    </row>
    <row r="20" spans="1:4" ht="15.75">
      <c r="A20" s="52">
        <v>15</v>
      </c>
      <c r="B20" s="53" t="s">
        <v>19</v>
      </c>
      <c r="C20" s="59"/>
      <c r="D20" s="59"/>
    </row>
    <row r="21" spans="1:4" ht="15.75">
      <c r="A21" s="52">
        <v>16</v>
      </c>
      <c r="B21" s="53" t="s">
        <v>20</v>
      </c>
      <c r="C21" s="59"/>
      <c r="D21" s="59"/>
    </row>
    <row r="22" spans="1:4" ht="15.75">
      <c r="A22" s="52">
        <v>17</v>
      </c>
      <c r="B22" s="53" t="s">
        <v>21</v>
      </c>
      <c r="C22" s="59"/>
      <c r="D22" s="59"/>
    </row>
    <row r="23" spans="1:4" ht="15.75">
      <c r="A23" s="52">
        <v>18</v>
      </c>
      <c r="B23" s="53" t="s">
        <v>22</v>
      </c>
      <c r="C23" s="59">
        <v>407.29</v>
      </c>
      <c r="D23" s="59"/>
    </row>
    <row r="24" spans="1:4" ht="15.75">
      <c r="A24" s="52">
        <v>19</v>
      </c>
      <c r="B24" s="53" t="s">
        <v>23</v>
      </c>
      <c r="C24" s="59"/>
      <c r="D24" s="59"/>
    </row>
    <row r="25" spans="1:4" ht="15.75">
      <c r="A25" s="52">
        <v>20</v>
      </c>
      <c r="B25" s="53" t="s">
        <v>24</v>
      </c>
      <c r="C25" s="59"/>
      <c r="D25" s="59"/>
    </row>
    <row r="26" spans="1:4" ht="15.75">
      <c r="A26" s="52">
        <v>21</v>
      </c>
      <c r="B26" s="53" t="s">
        <v>25</v>
      </c>
      <c r="C26" s="59"/>
      <c r="D26" s="59"/>
    </row>
    <row r="27" spans="1:4" ht="15.75">
      <c r="A27" s="52">
        <v>22</v>
      </c>
      <c r="B27" s="53" t="s">
        <v>26</v>
      </c>
      <c r="C27" s="59"/>
      <c r="D27" s="59"/>
    </row>
    <row r="28" spans="1:4" ht="15.75">
      <c r="A28" s="52">
        <v>23</v>
      </c>
      <c r="B28" s="53" t="s">
        <v>27</v>
      </c>
      <c r="C28" s="59"/>
      <c r="D28" s="59"/>
    </row>
    <row r="29" spans="1:4" ht="15.75">
      <c r="A29" s="52">
        <v>24</v>
      </c>
      <c r="B29" s="53" t="s">
        <v>37</v>
      </c>
      <c r="C29" s="59"/>
      <c r="D29" s="59"/>
    </row>
    <row r="30" spans="1:4" ht="15.75">
      <c r="A30" s="52">
        <v>25</v>
      </c>
      <c r="B30" s="53" t="s">
        <v>38</v>
      </c>
      <c r="C30" s="59"/>
      <c r="D30" s="59"/>
    </row>
    <row r="31" spans="1:4" ht="15.75">
      <c r="A31" s="52">
        <v>26</v>
      </c>
      <c r="B31" s="53" t="s">
        <v>40</v>
      </c>
      <c r="C31" s="59"/>
      <c r="D31" s="59"/>
    </row>
    <row r="32" spans="1:4" ht="15.75">
      <c r="A32" s="52">
        <v>27</v>
      </c>
      <c r="B32" s="53" t="s">
        <v>42</v>
      </c>
      <c r="C32" s="59"/>
      <c r="D32" s="59"/>
    </row>
    <row r="33" spans="1:4" ht="15.75">
      <c r="A33" s="52">
        <v>28</v>
      </c>
      <c r="B33" s="53" t="s">
        <v>55</v>
      </c>
      <c r="C33" s="59"/>
      <c r="D33" s="59"/>
    </row>
    <row r="34" spans="1:4" ht="15.75">
      <c r="A34" s="52">
        <v>29</v>
      </c>
      <c r="B34" s="53" t="s">
        <v>56</v>
      </c>
      <c r="C34" s="59"/>
      <c r="D34" s="59"/>
    </row>
    <row r="35" spans="1:4" ht="15.75">
      <c r="A35" s="52">
        <v>30</v>
      </c>
      <c r="B35" s="53" t="s">
        <v>65</v>
      </c>
      <c r="C35" s="59"/>
      <c r="D35" s="59"/>
    </row>
    <row r="36" spans="1:4" ht="15.75">
      <c r="A36" s="54"/>
      <c r="B36" s="54" t="s">
        <v>28</v>
      </c>
      <c r="C36" s="60">
        <f>SUM(C6:C35)</f>
        <v>10258.140000000001</v>
      </c>
      <c r="D36" s="60">
        <f>SUM(D6:D35)</f>
        <v>0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24" sqref="C24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82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4.25">
      <c r="A5" s="35"/>
      <c r="B5" s="35"/>
      <c r="C5" s="36"/>
      <c r="D5" s="35"/>
      <c r="E5" s="37"/>
      <c r="F5" s="35"/>
    </row>
    <row r="6" spans="1:6" ht="46.5" customHeight="1">
      <c r="A6" s="47" t="s">
        <v>0</v>
      </c>
      <c r="B6" s="48" t="s">
        <v>1</v>
      </c>
      <c r="C6" s="41" t="s">
        <v>29</v>
      </c>
      <c r="D6" s="41" t="s">
        <v>30</v>
      </c>
      <c r="E6" s="42" t="s">
        <v>31</v>
      </c>
      <c r="F6" s="35"/>
    </row>
    <row r="7" spans="1:9" ht="15.75">
      <c r="A7" s="52">
        <v>1</v>
      </c>
      <c r="B7" s="53" t="s">
        <v>6</v>
      </c>
      <c r="C7" s="6">
        <v>4881</v>
      </c>
      <c r="D7" s="6">
        <v>3898.68</v>
      </c>
      <c r="E7" s="7">
        <f>C7+D7</f>
        <v>8779.68</v>
      </c>
      <c r="F7" s="35"/>
      <c r="H7" s="3"/>
      <c r="I7" s="3"/>
    </row>
    <row r="8" spans="1:8" ht="15.75">
      <c r="A8" s="52">
        <v>2</v>
      </c>
      <c r="B8" s="53" t="s">
        <v>7</v>
      </c>
      <c r="C8" s="6">
        <v>3033.37</v>
      </c>
      <c r="D8" s="6">
        <v>2426.74</v>
      </c>
      <c r="E8" s="7">
        <f aca="true" t="shared" si="0" ref="E8:E37">C8+D8</f>
        <v>5460.11</v>
      </c>
      <c r="F8" s="35"/>
      <c r="H8" s="3"/>
    </row>
    <row r="9" spans="1:8" ht="15.75">
      <c r="A9" s="52">
        <v>3</v>
      </c>
      <c r="B9" s="53" t="s">
        <v>8</v>
      </c>
      <c r="C9" s="6">
        <v>3388.57</v>
      </c>
      <c r="D9" s="6">
        <v>2710.97</v>
      </c>
      <c r="E9" s="7">
        <f t="shared" si="0"/>
        <v>6099.54</v>
      </c>
      <c r="F9" s="35"/>
      <c r="H9" s="3"/>
    </row>
    <row r="10" spans="1:8" ht="15.75">
      <c r="A10" s="52">
        <v>4</v>
      </c>
      <c r="B10" s="53" t="s">
        <v>9</v>
      </c>
      <c r="C10" s="6">
        <v>2131.85</v>
      </c>
      <c r="D10" s="6">
        <v>1705.44</v>
      </c>
      <c r="E10" s="7">
        <f t="shared" si="0"/>
        <v>3837.29</v>
      </c>
      <c r="F10" s="35"/>
      <c r="H10" s="3"/>
    </row>
    <row r="11" spans="1:8" ht="15.75">
      <c r="A11" s="52">
        <v>5</v>
      </c>
      <c r="B11" s="53" t="s">
        <v>10</v>
      </c>
      <c r="C11" s="6">
        <v>5889.98</v>
      </c>
      <c r="D11" s="6">
        <v>4712.22</v>
      </c>
      <c r="E11" s="7">
        <f t="shared" si="0"/>
        <v>10602.2</v>
      </c>
      <c r="F11" s="35"/>
      <c r="H11" s="3"/>
    </row>
    <row r="12" spans="1:8" ht="15.75">
      <c r="A12" s="52">
        <v>6</v>
      </c>
      <c r="B12" s="53" t="s">
        <v>54</v>
      </c>
      <c r="C12" s="6">
        <v>7329.99</v>
      </c>
      <c r="D12" s="6">
        <v>5864.36</v>
      </c>
      <c r="E12" s="7">
        <f t="shared" si="0"/>
        <v>13194.349999999999</v>
      </c>
      <c r="F12" s="35"/>
      <c r="H12" s="3"/>
    </row>
    <row r="13" spans="1:8" ht="15.75">
      <c r="A13" s="52">
        <v>7</v>
      </c>
      <c r="B13" s="53" t="s">
        <v>11</v>
      </c>
      <c r="C13" s="6">
        <v>396.65</v>
      </c>
      <c r="D13" s="6">
        <v>317.31</v>
      </c>
      <c r="E13" s="7">
        <f t="shared" si="0"/>
        <v>713.96</v>
      </c>
      <c r="F13" s="35"/>
      <c r="H13" s="3"/>
    </row>
    <row r="14" spans="1:8" ht="15.75">
      <c r="A14" s="52">
        <v>8</v>
      </c>
      <c r="B14" s="53" t="s">
        <v>12</v>
      </c>
      <c r="C14" s="6">
        <v>2072.66</v>
      </c>
      <c r="D14" s="6">
        <v>1658.11</v>
      </c>
      <c r="E14" s="7">
        <f t="shared" si="0"/>
        <v>3730.7699999999995</v>
      </c>
      <c r="F14" s="35"/>
      <c r="H14" s="3"/>
    </row>
    <row r="15" spans="1:8" ht="15.75">
      <c r="A15" s="52">
        <v>9</v>
      </c>
      <c r="B15" s="53" t="s">
        <v>13</v>
      </c>
      <c r="C15" s="6">
        <v>3341.38</v>
      </c>
      <c r="D15" s="6">
        <v>2673.06</v>
      </c>
      <c r="E15" s="7">
        <f t="shared" si="0"/>
        <v>6014.4400000000005</v>
      </c>
      <c r="F15" s="35"/>
      <c r="H15" s="3"/>
    </row>
    <row r="16" spans="1:8" ht="15.75">
      <c r="A16" s="52">
        <v>10</v>
      </c>
      <c r="B16" s="53" t="s">
        <v>14</v>
      </c>
      <c r="C16" s="6">
        <v>630.91</v>
      </c>
      <c r="D16" s="6">
        <v>504.81</v>
      </c>
      <c r="E16" s="7">
        <f t="shared" si="0"/>
        <v>1135.72</v>
      </c>
      <c r="F16" s="35"/>
      <c r="H16" s="3"/>
    </row>
    <row r="17" spans="1:8" ht="15.75">
      <c r="A17" s="52">
        <v>11</v>
      </c>
      <c r="B17" s="53" t="s">
        <v>15</v>
      </c>
      <c r="C17" s="6">
        <v>3262.69</v>
      </c>
      <c r="D17" s="6">
        <v>2610.39</v>
      </c>
      <c r="E17" s="7">
        <f t="shared" si="0"/>
        <v>5873.08</v>
      </c>
      <c r="F17" s="35"/>
      <c r="H17" s="3"/>
    </row>
    <row r="18" spans="1:8" ht="15.75">
      <c r="A18" s="52">
        <v>12</v>
      </c>
      <c r="B18" s="53" t="s">
        <v>16</v>
      </c>
      <c r="C18" s="6">
        <v>4217.39</v>
      </c>
      <c r="D18" s="6">
        <v>3373.41</v>
      </c>
      <c r="E18" s="7">
        <f t="shared" si="0"/>
        <v>7590.8</v>
      </c>
      <c r="F18" s="35"/>
      <c r="H18" s="3"/>
    </row>
    <row r="19" spans="1:8" ht="15.75">
      <c r="A19" s="52">
        <v>13</v>
      </c>
      <c r="B19" s="53" t="s">
        <v>17</v>
      </c>
      <c r="C19" s="6">
        <v>680.23</v>
      </c>
      <c r="D19" s="6">
        <v>544.21</v>
      </c>
      <c r="E19" s="7">
        <f t="shared" si="0"/>
        <v>1224.44</v>
      </c>
      <c r="F19" s="35"/>
      <c r="H19" s="3"/>
    </row>
    <row r="20" spans="1:8" ht="15.75">
      <c r="A20" s="52">
        <v>14</v>
      </c>
      <c r="B20" s="53" t="s">
        <v>18</v>
      </c>
      <c r="C20" s="6">
        <v>2175.43</v>
      </c>
      <c r="D20" s="6">
        <v>1740.33</v>
      </c>
      <c r="E20" s="7">
        <f t="shared" si="0"/>
        <v>3915.7599999999998</v>
      </c>
      <c r="F20" s="35"/>
      <c r="H20" s="3"/>
    </row>
    <row r="21" spans="1:8" ht="15.75">
      <c r="A21" s="52">
        <v>15</v>
      </c>
      <c r="B21" s="53" t="s">
        <v>19</v>
      </c>
      <c r="C21" s="6">
        <v>5144.92</v>
      </c>
      <c r="D21" s="6">
        <v>4116.79</v>
      </c>
      <c r="E21" s="7">
        <f t="shared" si="0"/>
        <v>9261.71</v>
      </c>
      <c r="F21" s="35"/>
      <c r="H21" s="3"/>
    </row>
    <row r="22" spans="1:8" ht="15.75">
      <c r="A22" s="52">
        <v>16</v>
      </c>
      <c r="B22" s="53" t="s">
        <v>20</v>
      </c>
      <c r="C22" s="6">
        <v>350.87</v>
      </c>
      <c r="D22" s="6">
        <v>280.69</v>
      </c>
      <c r="E22" s="7">
        <f t="shared" si="0"/>
        <v>631.56</v>
      </c>
      <c r="F22" s="35"/>
      <c r="H22" s="3"/>
    </row>
    <row r="23" spans="1:8" ht="15.75">
      <c r="A23" s="52">
        <v>17</v>
      </c>
      <c r="B23" s="53" t="s">
        <v>21</v>
      </c>
      <c r="C23" s="6">
        <v>1363.67</v>
      </c>
      <c r="D23" s="6">
        <v>1090.86</v>
      </c>
      <c r="E23" s="7">
        <f t="shared" si="0"/>
        <v>2454.5299999999997</v>
      </c>
      <c r="F23" s="35"/>
      <c r="H23" s="3"/>
    </row>
    <row r="24" spans="1:8" ht="15.75">
      <c r="A24" s="52">
        <v>18</v>
      </c>
      <c r="B24" s="53" t="s">
        <v>22</v>
      </c>
      <c r="C24" s="6">
        <v>4068.62</v>
      </c>
      <c r="D24" s="6">
        <v>3255.71</v>
      </c>
      <c r="E24" s="7">
        <f t="shared" si="0"/>
        <v>7324.33</v>
      </c>
      <c r="F24" s="35"/>
      <c r="H24" s="3"/>
    </row>
    <row r="25" spans="1:8" ht="15.75">
      <c r="A25" s="52">
        <v>19</v>
      </c>
      <c r="B25" s="53" t="s">
        <v>23</v>
      </c>
      <c r="C25" s="6">
        <v>2844.54</v>
      </c>
      <c r="D25" s="6">
        <v>2275.58</v>
      </c>
      <c r="E25" s="7">
        <f t="shared" si="0"/>
        <v>5120.12</v>
      </c>
      <c r="F25" s="35"/>
      <c r="H25" s="3"/>
    </row>
    <row r="26" spans="1:8" ht="15.75">
      <c r="A26" s="52">
        <v>20</v>
      </c>
      <c r="B26" s="53" t="s">
        <v>24</v>
      </c>
      <c r="C26" s="6">
        <v>885.7</v>
      </c>
      <c r="D26" s="6">
        <v>708.59</v>
      </c>
      <c r="E26" s="7">
        <f t="shared" si="0"/>
        <v>1594.29</v>
      </c>
      <c r="F26" s="35"/>
      <c r="H26" s="3"/>
    </row>
    <row r="27" spans="1:8" ht="15.75">
      <c r="A27" s="52">
        <v>21</v>
      </c>
      <c r="B27" s="53" t="s">
        <v>25</v>
      </c>
      <c r="C27" s="6">
        <v>2518.32</v>
      </c>
      <c r="D27" s="6">
        <v>2014.72</v>
      </c>
      <c r="E27" s="7">
        <f t="shared" si="0"/>
        <v>4533.04</v>
      </c>
      <c r="F27" s="35"/>
      <c r="H27" s="3"/>
    </row>
    <row r="28" spans="1:8" ht="15.75">
      <c r="A28" s="52">
        <v>22</v>
      </c>
      <c r="B28" s="53" t="s">
        <v>26</v>
      </c>
      <c r="C28" s="6">
        <v>8231.26</v>
      </c>
      <c r="D28" s="6">
        <v>6584.37</v>
      </c>
      <c r="E28" s="7">
        <f t="shared" si="0"/>
        <v>14815.630000000001</v>
      </c>
      <c r="F28" s="35"/>
      <c r="H28" s="3"/>
    </row>
    <row r="29" spans="1:8" ht="15.75">
      <c r="A29" s="52">
        <v>23</v>
      </c>
      <c r="B29" s="53" t="s">
        <v>27</v>
      </c>
      <c r="C29" s="6">
        <v>8006.17</v>
      </c>
      <c r="D29" s="6">
        <v>6404.65</v>
      </c>
      <c r="E29" s="7">
        <f t="shared" si="0"/>
        <v>14410.82</v>
      </c>
      <c r="F29" s="35"/>
      <c r="H29" s="3"/>
    </row>
    <row r="30" spans="1:8" ht="15.75">
      <c r="A30" s="52">
        <v>24</v>
      </c>
      <c r="B30" s="53" t="s">
        <v>37</v>
      </c>
      <c r="C30" s="6">
        <v>289.09</v>
      </c>
      <c r="D30" s="6">
        <v>231.26</v>
      </c>
      <c r="E30" s="7">
        <f t="shared" si="0"/>
        <v>520.3499999999999</v>
      </c>
      <c r="F30" s="35"/>
      <c r="H30" s="3"/>
    </row>
    <row r="31" spans="1:8" ht="15.75">
      <c r="A31" s="52">
        <v>25</v>
      </c>
      <c r="B31" s="53" t="s">
        <v>38</v>
      </c>
      <c r="C31" s="6">
        <v>5290.06</v>
      </c>
      <c r="D31" s="6">
        <v>4232.09</v>
      </c>
      <c r="E31" s="7">
        <f t="shared" si="0"/>
        <v>9522.150000000001</v>
      </c>
      <c r="F31" s="35"/>
      <c r="H31" s="3"/>
    </row>
    <row r="32" spans="1:8" ht="15.75">
      <c r="A32" s="52">
        <v>26</v>
      </c>
      <c r="B32" s="53" t="s">
        <v>40</v>
      </c>
      <c r="C32" s="6">
        <v>1641.37</v>
      </c>
      <c r="D32" s="6">
        <v>1313.06</v>
      </c>
      <c r="E32" s="7">
        <f t="shared" si="0"/>
        <v>2954.43</v>
      </c>
      <c r="F32" s="35"/>
      <c r="H32" s="3"/>
    </row>
    <row r="33" spans="1:8" ht="15.75">
      <c r="A33" s="52">
        <v>27</v>
      </c>
      <c r="B33" s="53" t="s">
        <v>42</v>
      </c>
      <c r="C33" s="6">
        <v>2103.24</v>
      </c>
      <c r="D33" s="6">
        <v>1682.8</v>
      </c>
      <c r="E33" s="7">
        <f t="shared" si="0"/>
        <v>3786.04</v>
      </c>
      <c r="F33" s="35"/>
      <c r="H33" s="3"/>
    </row>
    <row r="34" spans="1:8" ht="15.75">
      <c r="A34" s="52">
        <v>28</v>
      </c>
      <c r="B34" s="53" t="s">
        <v>55</v>
      </c>
      <c r="C34" s="6">
        <v>155.34</v>
      </c>
      <c r="D34" s="6">
        <v>124.27</v>
      </c>
      <c r="E34" s="7">
        <f t="shared" si="0"/>
        <v>279.61</v>
      </c>
      <c r="F34" s="35"/>
      <c r="H34" s="3"/>
    </row>
    <row r="35" spans="1:8" ht="15.75">
      <c r="A35" s="52">
        <v>29</v>
      </c>
      <c r="B35" s="53" t="s">
        <v>56</v>
      </c>
      <c r="C35" s="6">
        <v>614.62</v>
      </c>
      <c r="D35" s="6">
        <v>491.66</v>
      </c>
      <c r="E35" s="7">
        <f t="shared" si="0"/>
        <v>1106.28</v>
      </c>
      <c r="F35" s="35"/>
      <c r="H35" s="3"/>
    </row>
    <row r="36" spans="1:8" ht="15.75">
      <c r="A36" s="52">
        <v>30</v>
      </c>
      <c r="B36" s="53" t="s">
        <v>65</v>
      </c>
      <c r="C36" s="6">
        <v>72.03</v>
      </c>
      <c r="D36" s="6">
        <v>57.63</v>
      </c>
      <c r="E36" s="7">
        <f t="shared" si="0"/>
        <v>129.66</v>
      </c>
      <c r="F36" s="35"/>
      <c r="H36" s="3"/>
    </row>
    <row r="37" spans="1:8" ht="15.75">
      <c r="A37" s="54"/>
      <c r="B37" s="54" t="s">
        <v>28</v>
      </c>
      <c r="C37" s="61">
        <f>SUM(C7:C36)</f>
        <v>87011.92</v>
      </c>
      <c r="D37" s="61">
        <f>SUM(D7:D36)</f>
        <v>69604.77000000003</v>
      </c>
      <c r="E37" s="7">
        <f t="shared" si="0"/>
        <v>156616.69000000003</v>
      </c>
      <c r="F37" s="35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C23" sqref="C23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83</v>
      </c>
      <c r="C2" s="84"/>
      <c r="D2" s="84"/>
      <c r="E2" s="84"/>
      <c r="F2" s="84"/>
      <c r="G2" s="84"/>
      <c r="H2" s="84"/>
      <c r="I2" s="84"/>
      <c r="J2" s="84"/>
      <c r="K2" s="84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7" t="s">
        <v>0</v>
      </c>
      <c r="B5" s="48" t="s">
        <v>1</v>
      </c>
      <c r="C5" s="41" t="s">
        <v>73</v>
      </c>
      <c r="D5" s="41" t="s">
        <v>74</v>
      </c>
      <c r="E5" s="42" t="s">
        <v>71</v>
      </c>
      <c r="F5" s="35"/>
    </row>
    <row r="6" spans="1:6" ht="15.75">
      <c r="A6" s="52">
        <v>1</v>
      </c>
      <c r="B6" s="53" t="s">
        <v>6</v>
      </c>
      <c r="C6" s="43">
        <v>629.06</v>
      </c>
      <c r="D6" s="43">
        <v>503.22</v>
      </c>
      <c r="E6" s="44">
        <f>C6+D6</f>
        <v>1132.28</v>
      </c>
      <c r="F6" s="35"/>
    </row>
    <row r="7" spans="1:6" ht="15.75">
      <c r="A7" s="52">
        <v>2</v>
      </c>
      <c r="B7" s="53" t="s">
        <v>7</v>
      </c>
      <c r="C7" s="6">
        <v>459.76</v>
      </c>
      <c r="D7" s="6">
        <v>367.78</v>
      </c>
      <c r="E7" s="44">
        <f aca="true" t="shared" si="0" ref="E7:E36">C7+D7</f>
        <v>827.54</v>
      </c>
      <c r="F7" s="35"/>
    </row>
    <row r="8" spans="1:6" ht="15.75">
      <c r="A8" s="52">
        <v>3</v>
      </c>
      <c r="B8" s="53" t="s">
        <v>8</v>
      </c>
      <c r="C8" s="1">
        <v>0</v>
      </c>
      <c r="D8" s="6">
        <v>0</v>
      </c>
      <c r="E8" s="44">
        <f t="shared" si="0"/>
        <v>0</v>
      </c>
      <c r="F8" s="35"/>
    </row>
    <row r="9" spans="1:6" ht="15.75">
      <c r="A9" s="52">
        <v>4</v>
      </c>
      <c r="B9" s="53" t="s">
        <v>9</v>
      </c>
      <c r="C9" s="6">
        <v>138.59</v>
      </c>
      <c r="D9" s="6">
        <v>110.87</v>
      </c>
      <c r="E9" s="44">
        <f t="shared" si="0"/>
        <v>249.46</v>
      </c>
      <c r="F9" s="35"/>
    </row>
    <row r="10" spans="1:6" ht="15.75">
      <c r="A10" s="52">
        <v>5</v>
      </c>
      <c r="B10" s="53" t="s">
        <v>10</v>
      </c>
      <c r="C10" s="6">
        <v>1027.54</v>
      </c>
      <c r="D10" s="6">
        <v>822</v>
      </c>
      <c r="E10" s="44">
        <f t="shared" si="0"/>
        <v>1849.54</v>
      </c>
      <c r="F10" s="35"/>
    </row>
    <row r="11" spans="1:6" ht="15.75">
      <c r="A11" s="52">
        <v>6</v>
      </c>
      <c r="B11" s="53" t="s">
        <v>54</v>
      </c>
      <c r="C11" s="6">
        <v>740.61</v>
      </c>
      <c r="D11" s="6">
        <v>592.48</v>
      </c>
      <c r="E11" s="44">
        <f t="shared" si="0"/>
        <v>1333.0900000000001</v>
      </c>
      <c r="F11" s="35"/>
    </row>
    <row r="12" spans="1:6" ht="15.75">
      <c r="A12" s="52">
        <v>7</v>
      </c>
      <c r="B12" s="53" t="s">
        <v>11</v>
      </c>
      <c r="C12" s="6">
        <v>138.59</v>
      </c>
      <c r="D12" s="6">
        <v>110.87</v>
      </c>
      <c r="E12" s="44">
        <f t="shared" si="0"/>
        <v>249.46</v>
      </c>
      <c r="F12" s="35"/>
    </row>
    <row r="13" spans="1:6" ht="15.75">
      <c r="A13" s="52">
        <v>8</v>
      </c>
      <c r="B13" s="53" t="s">
        <v>12</v>
      </c>
      <c r="C13" s="6">
        <v>335.22</v>
      </c>
      <c r="D13" s="6">
        <v>268.18</v>
      </c>
      <c r="E13" s="44">
        <f t="shared" si="0"/>
        <v>603.4000000000001</v>
      </c>
      <c r="F13" s="35"/>
    </row>
    <row r="14" spans="1:6" ht="15.75">
      <c r="A14" s="52">
        <v>9</v>
      </c>
      <c r="B14" s="53" t="s">
        <v>13</v>
      </c>
      <c r="C14" s="6">
        <v>612.4</v>
      </c>
      <c r="D14" s="6">
        <v>489.92</v>
      </c>
      <c r="E14" s="44">
        <f t="shared" si="0"/>
        <v>1102.32</v>
      </c>
      <c r="F14" s="35"/>
    </row>
    <row r="15" spans="1:6" ht="15.75">
      <c r="A15" s="52">
        <v>10</v>
      </c>
      <c r="B15" s="53" t="s">
        <v>14</v>
      </c>
      <c r="C15" s="6">
        <v>0</v>
      </c>
      <c r="D15" s="6">
        <v>0</v>
      </c>
      <c r="E15" s="44">
        <f t="shared" si="0"/>
        <v>0</v>
      </c>
      <c r="F15" s="35"/>
    </row>
    <row r="16" spans="1:6" ht="15.75">
      <c r="A16" s="52">
        <v>11</v>
      </c>
      <c r="B16" s="53" t="s">
        <v>15</v>
      </c>
      <c r="C16" s="6">
        <v>407.84</v>
      </c>
      <c r="D16" s="6">
        <v>326.28</v>
      </c>
      <c r="E16" s="44">
        <f t="shared" si="0"/>
        <v>734.1199999999999</v>
      </c>
      <c r="F16" s="35"/>
    </row>
    <row r="17" spans="1:6" ht="15.75">
      <c r="A17" s="52">
        <v>12</v>
      </c>
      <c r="B17" s="53" t="s">
        <v>16</v>
      </c>
      <c r="C17" s="6">
        <v>1213.68</v>
      </c>
      <c r="D17" s="6">
        <v>970.9</v>
      </c>
      <c r="E17" s="44">
        <f t="shared" si="0"/>
        <v>2184.58</v>
      </c>
      <c r="F17" s="35"/>
    </row>
    <row r="18" spans="1:6" ht="15.75">
      <c r="A18" s="52">
        <v>13</v>
      </c>
      <c r="B18" s="53" t="s">
        <v>17</v>
      </c>
      <c r="C18" s="6">
        <v>0</v>
      </c>
      <c r="D18" s="6">
        <v>0</v>
      </c>
      <c r="E18" s="44">
        <f t="shared" si="0"/>
        <v>0</v>
      </c>
      <c r="F18" s="35"/>
    </row>
    <row r="19" spans="1:6" ht="15.75">
      <c r="A19" s="52">
        <v>14</v>
      </c>
      <c r="B19" s="53" t="s">
        <v>18</v>
      </c>
      <c r="C19" s="6">
        <v>619.08</v>
      </c>
      <c r="D19" s="6">
        <v>495.24</v>
      </c>
      <c r="E19" s="44">
        <f t="shared" si="0"/>
        <v>1114.3200000000002</v>
      </c>
      <c r="F19" s="35"/>
    </row>
    <row r="20" spans="1:6" ht="15.75">
      <c r="A20" s="52">
        <v>15</v>
      </c>
      <c r="B20" s="53" t="s">
        <v>19</v>
      </c>
      <c r="C20" s="6">
        <v>1201.29</v>
      </c>
      <c r="D20" s="6">
        <v>961.02</v>
      </c>
      <c r="E20" s="44">
        <f t="shared" si="0"/>
        <v>2162.31</v>
      </c>
      <c r="F20" s="35"/>
    </row>
    <row r="21" spans="1:6" ht="15.75">
      <c r="A21" s="52">
        <v>16</v>
      </c>
      <c r="B21" s="53" t="s">
        <v>20</v>
      </c>
      <c r="C21" s="6">
        <v>0</v>
      </c>
      <c r="D21" s="6">
        <v>0</v>
      </c>
      <c r="E21" s="44">
        <f t="shared" si="0"/>
        <v>0</v>
      </c>
      <c r="F21" s="35"/>
    </row>
    <row r="22" spans="1:6" ht="15.75">
      <c r="A22" s="52">
        <v>17</v>
      </c>
      <c r="B22" s="53" t="s">
        <v>21</v>
      </c>
      <c r="C22" s="6">
        <v>433.62</v>
      </c>
      <c r="D22" s="6">
        <v>346.88</v>
      </c>
      <c r="E22" s="44">
        <f t="shared" si="0"/>
        <v>780.5</v>
      </c>
      <c r="F22" s="35"/>
    </row>
    <row r="23" spans="1:6" ht="15.75">
      <c r="A23" s="52">
        <v>18</v>
      </c>
      <c r="B23" s="53" t="s">
        <v>22</v>
      </c>
      <c r="C23" s="6">
        <v>452.24</v>
      </c>
      <c r="D23" s="6">
        <v>361.8</v>
      </c>
      <c r="E23" s="44">
        <f t="shared" si="0"/>
        <v>814.04</v>
      </c>
      <c r="F23" s="35"/>
    </row>
    <row r="24" spans="1:6" ht="15.75">
      <c r="A24" s="52">
        <v>19</v>
      </c>
      <c r="B24" s="53" t="s">
        <v>23</v>
      </c>
      <c r="C24" s="6">
        <v>669.3</v>
      </c>
      <c r="D24" s="6">
        <v>535.41</v>
      </c>
      <c r="E24" s="44">
        <f t="shared" si="0"/>
        <v>1204.71</v>
      </c>
      <c r="F24" s="35"/>
    </row>
    <row r="25" spans="1:6" ht="15.75">
      <c r="A25" s="52">
        <v>20</v>
      </c>
      <c r="B25" s="53" t="s">
        <v>24</v>
      </c>
      <c r="C25" s="6">
        <v>166.47</v>
      </c>
      <c r="D25" s="6">
        <v>133.18</v>
      </c>
      <c r="E25" s="44">
        <f t="shared" si="0"/>
        <v>299.65</v>
      </c>
      <c r="F25" s="35"/>
    </row>
    <row r="26" spans="1:6" ht="15.75">
      <c r="A26" s="52">
        <v>21</v>
      </c>
      <c r="B26" s="53" t="s">
        <v>25</v>
      </c>
      <c r="C26" s="6">
        <v>312.88</v>
      </c>
      <c r="D26" s="6">
        <v>250.28</v>
      </c>
      <c r="E26" s="44">
        <f t="shared" si="0"/>
        <v>563.16</v>
      </c>
      <c r="F26" s="35"/>
    </row>
    <row r="27" spans="1:6" ht="15.75">
      <c r="A27" s="52">
        <v>22</v>
      </c>
      <c r="B27" s="53" t="s">
        <v>26</v>
      </c>
      <c r="C27" s="6">
        <v>573.14</v>
      </c>
      <c r="D27" s="6">
        <v>458.51</v>
      </c>
      <c r="E27" s="44">
        <f t="shared" si="0"/>
        <v>1031.65</v>
      </c>
      <c r="F27" s="35"/>
    </row>
    <row r="28" spans="1:6" ht="15.75">
      <c r="A28" s="52">
        <v>23</v>
      </c>
      <c r="B28" s="53" t="s">
        <v>27</v>
      </c>
      <c r="C28" s="6">
        <v>1843.93</v>
      </c>
      <c r="D28" s="6">
        <v>1475.09</v>
      </c>
      <c r="E28" s="44">
        <f t="shared" si="0"/>
        <v>3319.02</v>
      </c>
      <c r="F28" s="35"/>
    </row>
    <row r="29" spans="1:6" ht="15.75">
      <c r="A29" s="52">
        <v>24</v>
      </c>
      <c r="B29" s="53" t="s">
        <v>37</v>
      </c>
      <c r="C29" s="6">
        <v>0</v>
      </c>
      <c r="D29" s="6">
        <v>0</v>
      </c>
      <c r="E29" s="44">
        <f t="shared" si="0"/>
        <v>0</v>
      </c>
      <c r="F29" s="35"/>
    </row>
    <row r="30" spans="1:6" ht="15.75">
      <c r="A30" s="52">
        <v>25</v>
      </c>
      <c r="B30" s="53" t="s">
        <v>38</v>
      </c>
      <c r="C30" s="6">
        <v>138.59</v>
      </c>
      <c r="D30" s="6">
        <v>110.87</v>
      </c>
      <c r="E30" s="44">
        <f t="shared" si="0"/>
        <v>249.46</v>
      </c>
      <c r="F30" s="35"/>
    </row>
    <row r="31" spans="1:6" ht="15.75">
      <c r="A31" s="52">
        <v>26</v>
      </c>
      <c r="B31" s="53" t="s">
        <v>40</v>
      </c>
      <c r="C31" s="6">
        <v>468.25</v>
      </c>
      <c r="D31" s="6">
        <v>374.58</v>
      </c>
      <c r="E31" s="44">
        <f t="shared" si="0"/>
        <v>842.8299999999999</v>
      </c>
      <c r="F31" s="35"/>
    </row>
    <row r="32" spans="1:6" ht="15.75">
      <c r="A32" s="52">
        <v>27</v>
      </c>
      <c r="B32" s="53" t="s">
        <v>42</v>
      </c>
      <c r="C32" s="6">
        <v>1002.24</v>
      </c>
      <c r="D32" s="6">
        <v>801.8</v>
      </c>
      <c r="E32" s="44">
        <f t="shared" si="0"/>
        <v>1804.04</v>
      </c>
      <c r="F32" s="35"/>
    </row>
    <row r="33" spans="1:6" ht="15.75">
      <c r="A33" s="52">
        <v>28</v>
      </c>
      <c r="B33" s="53" t="s">
        <v>55</v>
      </c>
      <c r="C33" s="6">
        <v>0</v>
      </c>
      <c r="D33" s="6">
        <v>0</v>
      </c>
      <c r="E33" s="44">
        <f t="shared" si="0"/>
        <v>0</v>
      </c>
      <c r="F33" s="35"/>
    </row>
    <row r="34" spans="1:6" ht="15.75">
      <c r="A34" s="52">
        <v>29</v>
      </c>
      <c r="B34" s="53" t="s">
        <v>56</v>
      </c>
      <c r="C34" s="6">
        <v>0</v>
      </c>
      <c r="D34" s="6">
        <v>0</v>
      </c>
      <c r="E34" s="44">
        <f t="shared" si="0"/>
        <v>0</v>
      </c>
      <c r="F34" s="35"/>
    </row>
    <row r="35" spans="1:6" ht="15.75">
      <c r="A35" s="52">
        <v>30</v>
      </c>
      <c r="B35" s="53" t="s">
        <v>65</v>
      </c>
      <c r="C35" s="6">
        <v>0</v>
      </c>
      <c r="D35" s="6">
        <v>0</v>
      </c>
      <c r="E35" s="44">
        <f t="shared" si="0"/>
        <v>0</v>
      </c>
      <c r="F35" s="35"/>
    </row>
    <row r="36" spans="1:6" ht="15.75">
      <c r="A36" s="67"/>
      <c r="B36" s="54" t="s">
        <v>28</v>
      </c>
      <c r="C36" s="61">
        <f>SUM(C6:C35)</f>
        <v>13584.319999999998</v>
      </c>
      <c r="D36" s="61">
        <f>SUM(D6:D35)</f>
        <v>10867.159999999998</v>
      </c>
      <c r="E36" s="44">
        <f t="shared" si="0"/>
        <v>24451.479999999996</v>
      </c>
      <c r="F36" s="35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A3" sqref="A3:F41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5" t="s">
        <v>84</v>
      </c>
      <c r="B3" s="75"/>
      <c r="C3" s="75"/>
      <c r="D3" s="75"/>
      <c r="E3" s="75"/>
      <c r="F3" s="75"/>
      <c r="G3" s="75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7" t="s">
        <v>0</v>
      </c>
      <c r="B5" s="48" t="s">
        <v>1</v>
      </c>
      <c r="C5" s="42" t="s">
        <v>32</v>
      </c>
      <c r="D5" s="1"/>
      <c r="E5" s="1"/>
      <c r="F5" s="35"/>
      <c r="G5" s="35"/>
    </row>
    <row r="6" spans="1:7" ht="15.75">
      <c r="A6" s="52">
        <v>1</v>
      </c>
      <c r="B6" s="53" t="s">
        <v>6</v>
      </c>
      <c r="C6" s="62">
        <v>38442.4</v>
      </c>
      <c r="D6" s="1"/>
      <c r="E6" s="1"/>
      <c r="F6" s="35"/>
      <c r="G6" s="35"/>
    </row>
    <row r="7" spans="1:7" ht="15.75">
      <c r="A7" s="52">
        <v>2</v>
      </c>
      <c r="B7" s="53" t="s">
        <v>7</v>
      </c>
      <c r="C7" s="62">
        <v>8306.76</v>
      </c>
      <c r="D7" s="1"/>
      <c r="E7" s="1"/>
      <c r="F7" s="35"/>
      <c r="G7" s="35"/>
    </row>
    <row r="8" spans="1:7" ht="15.75">
      <c r="A8" s="52">
        <v>3</v>
      </c>
      <c r="B8" s="53" t="s">
        <v>8</v>
      </c>
      <c r="C8" s="62">
        <v>6689.97</v>
      </c>
      <c r="D8" s="1"/>
      <c r="E8" s="1"/>
      <c r="F8" s="35"/>
      <c r="G8" s="35"/>
    </row>
    <row r="9" spans="1:7" ht="15.75">
      <c r="A9" s="52">
        <v>4</v>
      </c>
      <c r="B9" s="53" t="s">
        <v>9</v>
      </c>
      <c r="C9" s="62">
        <v>18013.86</v>
      </c>
      <c r="D9" s="1"/>
      <c r="E9" s="1"/>
      <c r="F9" s="35"/>
      <c r="G9" s="35"/>
    </row>
    <row r="10" spans="1:7" ht="15.75">
      <c r="A10" s="52">
        <v>5</v>
      </c>
      <c r="B10" s="53" t="s">
        <v>10</v>
      </c>
      <c r="C10" s="62">
        <v>63708.25</v>
      </c>
      <c r="D10" s="1"/>
      <c r="E10" s="1"/>
      <c r="F10" s="35"/>
      <c r="G10" s="35"/>
    </row>
    <row r="11" spans="1:7" ht="15.75">
      <c r="A11" s="52">
        <v>6</v>
      </c>
      <c r="B11" s="53" t="s">
        <v>54</v>
      </c>
      <c r="C11" s="62">
        <v>40437.23</v>
      </c>
      <c r="D11" s="1"/>
      <c r="E11" s="1"/>
      <c r="F11" s="35"/>
      <c r="G11" s="35"/>
    </row>
    <row r="12" spans="1:7" ht="15.75">
      <c r="A12" s="52">
        <v>7</v>
      </c>
      <c r="B12" s="53" t="s">
        <v>11</v>
      </c>
      <c r="C12" s="62">
        <v>84347.03</v>
      </c>
      <c r="D12" s="1"/>
      <c r="E12" s="1"/>
      <c r="F12" s="35"/>
      <c r="G12" s="35"/>
    </row>
    <row r="13" spans="1:7" ht="15.75">
      <c r="A13" s="52">
        <v>8</v>
      </c>
      <c r="B13" s="53" t="s">
        <v>12</v>
      </c>
      <c r="C13" s="62">
        <v>22106.54</v>
      </c>
      <c r="D13" s="1"/>
      <c r="E13" s="1"/>
      <c r="F13" s="35"/>
      <c r="G13" s="35"/>
    </row>
    <row r="14" spans="1:7" ht="15.75">
      <c r="A14" s="52">
        <v>9</v>
      </c>
      <c r="B14" s="53" t="s">
        <v>13</v>
      </c>
      <c r="C14" s="62">
        <v>18905.84</v>
      </c>
      <c r="D14" s="1"/>
      <c r="E14" s="1"/>
      <c r="F14" s="35"/>
      <c r="G14" s="35"/>
    </row>
    <row r="15" spans="1:7" ht="15.75">
      <c r="A15" s="52">
        <v>10</v>
      </c>
      <c r="B15" s="53" t="s">
        <v>14</v>
      </c>
      <c r="C15" s="62">
        <v>4210.16</v>
      </c>
      <c r="D15" s="1"/>
      <c r="E15" s="1"/>
      <c r="F15" s="35"/>
      <c r="G15" s="35"/>
    </row>
    <row r="16" spans="1:7" ht="15.75">
      <c r="A16" s="52">
        <v>11</v>
      </c>
      <c r="B16" s="53" t="s">
        <v>15</v>
      </c>
      <c r="C16" s="62">
        <v>20787.75</v>
      </c>
      <c r="D16" s="1"/>
      <c r="E16" s="1"/>
      <c r="F16" s="35"/>
      <c r="G16" s="35"/>
    </row>
    <row r="17" spans="1:7" ht="15.75">
      <c r="A17" s="52">
        <v>12</v>
      </c>
      <c r="B17" s="53" t="s">
        <v>16</v>
      </c>
      <c r="C17" s="62">
        <v>6732.12</v>
      </c>
      <c r="D17" s="1"/>
      <c r="E17" s="1"/>
      <c r="F17" s="35"/>
      <c r="G17" s="35"/>
    </row>
    <row r="18" spans="1:7" ht="15.75">
      <c r="A18" s="52">
        <v>13</v>
      </c>
      <c r="B18" s="53" t="s">
        <v>17</v>
      </c>
      <c r="C18" s="62">
        <v>3825.11</v>
      </c>
      <c r="D18" s="1"/>
      <c r="E18" s="1"/>
      <c r="F18" s="35"/>
      <c r="G18" s="35"/>
    </row>
    <row r="19" spans="1:7" ht="15.75">
      <c r="A19" s="52">
        <v>14</v>
      </c>
      <c r="B19" s="53" t="s">
        <v>18</v>
      </c>
      <c r="C19" s="62">
        <v>10171.99</v>
      </c>
      <c r="D19" s="1"/>
      <c r="E19" s="1"/>
      <c r="F19" s="35"/>
      <c r="G19" s="35"/>
    </row>
    <row r="20" spans="1:7" ht="15.75">
      <c r="A20" s="52">
        <v>15</v>
      </c>
      <c r="B20" s="53" t="s">
        <v>19</v>
      </c>
      <c r="C20" s="62">
        <v>38561.79</v>
      </c>
      <c r="D20" s="1"/>
      <c r="E20" s="1"/>
      <c r="F20" s="35"/>
      <c r="G20" s="35"/>
    </row>
    <row r="21" spans="1:7" ht="15.75">
      <c r="A21" s="52">
        <v>16</v>
      </c>
      <c r="B21" s="53" t="s">
        <v>20</v>
      </c>
      <c r="C21" s="62">
        <v>3105.05</v>
      </c>
      <c r="D21" s="1"/>
      <c r="E21" s="1"/>
      <c r="F21" s="35"/>
      <c r="G21" s="35"/>
    </row>
    <row r="22" spans="1:7" ht="15.75">
      <c r="A22" s="52">
        <v>17</v>
      </c>
      <c r="B22" s="53" t="s">
        <v>21</v>
      </c>
      <c r="C22" s="62">
        <v>3198.2</v>
      </c>
      <c r="D22" s="1"/>
      <c r="E22" s="1"/>
      <c r="F22" s="35"/>
      <c r="G22" s="35"/>
    </row>
    <row r="23" spans="1:7" ht="15.75">
      <c r="A23" s="52">
        <v>18</v>
      </c>
      <c r="B23" s="53" t="s">
        <v>22</v>
      </c>
      <c r="C23" s="62">
        <v>24482.47</v>
      </c>
      <c r="D23" s="1"/>
      <c r="E23" s="1"/>
      <c r="F23" s="35"/>
      <c r="G23" s="35"/>
    </row>
    <row r="24" spans="1:7" ht="15.75">
      <c r="A24" s="52">
        <v>19</v>
      </c>
      <c r="B24" s="53" t="s">
        <v>23</v>
      </c>
      <c r="C24" s="62">
        <v>26450.16</v>
      </c>
      <c r="D24" s="1"/>
      <c r="E24" s="1"/>
      <c r="F24" s="35"/>
      <c r="G24" s="35"/>
    </row>
    <row r="25" spans="1:7" ht="15.75">
      <c r="A25" s="52">
        <v>20</v>
      </c>
      <c r="B25" s="53" t="s">
        <v>24</v>
      </c>
      <c r="C25" s="62">
        <v>6427</v>
      </c>
      <c r="D25" s="1"/>
      <c r="E25" s="1"/>
      <c r="F25" s="35"/>
      <c r="G25" s="35"/>
    </row>
    <row r="26" spans="1:7" ht="15.75">
      <c r="A26" s="52">
        <v>21</v>
      </c>
      <c r="B26" s="53" t="s">
        <v>25</v>
      </c>
      <c r="C26" s="62">
        <v>10494.23</v>
      </c>
      <c r="D26" s="1"/>
      <c r="E26" s="1"/>
      <c r="F26" s="35"/>
      <c r="G26" s="35"/>
    </row>
    <row r="27" spans="1:7" ht="15.75">
      <c r="A27" s="52">
        <v>22</v>
      </c>
      <c r="B27" s="53" t="s">
        <v>26</v>
      </c>
      <c r="C27" s="62">
        <v>33465.5</v>
      </c>
      <c r="D27" s="1"/>
      <c r="E27" s="1"/>
      <c r="F27" s="35"/>
      <c r="G27" s="35"/>
    </row>
    <row r="28" spans="1:7" ht="15.75">
      <c r="A28" s="52">
        <v>23</v>
      </c>
      <c r="B28" s="53" t="s">
        <v>27</v>
      </c>
      <c r="C28" s="62">
        <v>13458.78</v>
      </c>
      <c r="D28" s="1"/>
      <c r="E28" s="1"/>
      <c r="F28" s="35"/>
      <c r="G28" s="35"/>
    </row>
    <row r="29" spans="1:7" ht="15.75">
      <c r="A29" s="52">
        <v>24</v>
      </c>
      <c r="B29" s="53" t="s">
        <v>37</v>
      </c>
      <c r="C29" s="62">
        <v>106.93</v>
      </c>
      <c r="D29" s="1"/>
      <c r="E29" s="1"/>
      <c r="F29" s="35"/>
      <c r="G29" s="35"/>
    </row>
    <row r="30" spans="1:7" ht="15.75">
      <c r="A30" s="52">
        <v>25</v>
      </c>
      <c r="B30" s="53" t="s">
        <v>38</v>
      </c>
      <c r="C30" s="62">
        <v>14595.34</v>
      </c>
      <c r="D30" s="1"/>
      <c r="E30" s="1"/>
      <c r="F30" s="35"/>
      <c r="G30" s="35"/>
    </row>
    <row r="31" spans="1:7" ht="15.75">
      <c r="A31" s="52">
        <v>26</v>
      </c>
      <c r="B31" s="53" t="s">
        <v>40</v>
      </c>
      <c r="C31" s="62">
        <v>2025.67</v>
      </c>
      <c r="D31" s="1"/>
      <c r="E31" s="1"/>
      <c r="F31" s="35"/>
      <c r="G31" s="35"/>
    </row>
    <row r="32" spans="1:7" ht="15.75">
      <c r="A32" s="52">
        <v>27</v>
      </c>
      <c r="B32" s="53" t="s">
        <v>42</v>
      </c>
      <c r="C32" s="62">
        <v>881.52</v>
      </c>
      <c r="D32" s="1"/>
      <c r="E32" s="1"/>
      <c r="F32" s="35"/>
      <c r="G32" s="35"/>
    </row>
    <row r="33" spans="1:7" ht="15.75">
      <c r="A33" s="52">
        <v>28</v>
      </c>
      <c r="B33" s="53" t="s">
        <v>55</v>
      </c>
      <c r="C33" s="62">
        <v>725.74</v>
      </c>
      <c r="D33" s="1"/>
      <c r="E33" s="1"/>
      <c r="F33" s="35"/>
      <c r="G33" s="35"/>
    </row>
    <row r="34" spans="1:7" ht="15.75">
      <c r="A34" s="52">
        <v>29</v>
      </c>
      <c r="B34" s="53" t="s">
        <v>56</v>
      </c>
      <c r="C34" s="62">
        <v>2444.01</v>
      </c>
      <c r="D34" s="1"/>
      <c r="E34" s="1"/>
      <c r="F34" s="35"/>
      <c r="G34" s="35"/>
    </row>
    <row r="35" spans="1:7" ht="15.75">
      <c r="A35" s="52">
        <v>30</v>
      </c>
      <c r="B35" s="53" t="s">
        <v>65</v>
      </c>
      <c r="C35" s="62">
        <v>3780.59</v>
      </c>
      <c r="D35" s="1"/>
      <c r="E35" s="1"/>
      <c r="F35" s="35"/>
      <c r="G35" s="35"/>
    </row>
    <row r="36" spans="1:7" ht="15.75">
      <c r="A36" s="54"/>
      <c r="B36" s="54" t="s">
        <v>28</v>
      </c>
      <c r="C36" s="7">
        <f>SUM(C6:C35)</f>
        <v>530887.9899999999</v>
      </c>
      <c r="D36" s="1"/>
      <c r="E36" s="1"/>
      <c r="F36" s="35"/>
      <c r="G36" s="35"/>
    </row>
    <row r="37" spans="1:7" ht="14.25">
      <c r="A37" s="35"/>
      <c r="B37" s="35"/>
      <c r="C37" s="37"/>
      <c r="D37" s="1"/>
      <c r="E37" s="1"/>
      <c r="F37" s="35"/>
      <c r="G37" s="35"/>
    </row>
    <row r="38" spans="1:7" ht="14.25">
      <c r="A38" s="35"/>
      <c r="B38" s="35"/>
      <c r="C38" s="69"/>
      <c r="D38" s="1"/>
      <c r="E38" s="35"/>
      <c r="F38" s="35"/>
      <c r="G38" s="35"/>
    </row>
    <row r="39" spans="3:4" ht="12.75">
      <c r="C39" s="3"/>
      <c r="D39" s="3"/>
    </row>
    <row r="40" spans="2:4" ht="12.75">
      <c r="B40" s="3"/>
      <c r="C40" s="3"/>
      <c r="D40" s="5"/>
    </row>
    <row r="41" spans="3:4" ht="12.75"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7">
      <selection activeCell="D42" sqref="D42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5" t="s">
        <v>85</v>
      </c>
      <c r="B4" s="85"/>
      <c r="C4" s="85"/>
      <c r="D4" s="85"/>
      <c r="E4" s="85"/>
      <c r="F4" s="85"/>
      <c r="G4" s="85"/>
      <c r="H4" s="85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7" t="s">
        <v>0</v>
      </c>
      <c r="B6" s="48" t="s">
        <v>1</v>
      </c>
      <c r="C6" s="42" t="s">
        <v>59</v>
      </c>
      <c r="D6" s="38"/>
      <c r="E6" s="35"/>
      <c r="F6" s="35"/>
      <c r="G6" s="35"/>
      <c r="H6" s="35"/>
    </row>
    <row r="7" spans="1:8" ht="15.75">
      <c r="A7" s="52">
        <v>1</v>
      </c>
      <c r="B7" s="53" t="s">
        <v>6</v>
      </c>
      <c r="C7" s="6">
        <v>27991.48</v>
      </c>
      <c r="D7" s="35"/>
      <c r="E7" s="35"/>
      <c r="F7" s="35"/>
      <c r="G7" s="35"/>
      <c r="H7" s="35"/>
    </row>
    <row r="8" spans="1:8" ht="15.75">
      <c r="A8" s="52">
        <v>2</v>
      </c>
      <c r="B8" s="53" t="s">
        <v>7</v>
      </c>
      <c r="C8" s="6">
        <v>982.63</v>
      </c>
      <c r="D8" s="35"/>
      <c r="E8" s="35"/>
      <c r="F8" s="35"/>
      <c r="G8" s="35"/>
      <c r="H8" s="35"/>
    </row>
    <row r="9" spans="1:3" ht="15.75">
      <c r="A9" s="52">
        <v>3</v>
      </c>
      <c r="B9" s="53" t="s">
        <v>8</v>
      </c>
      <c r="C9" s="59">
        <v>1014.24</v>
      </c>
    </row>
    <row r="10" spans="1:3" ht="15.75">
      <c r="A10" s="52">
        <v>4</v>
      </c>
      <c r="B10" s="53" t="s">
        <v>9</v>
      </c>
      <c r="C10" s="59">
        <v>6368.84</v>
      </c>
    </row>
    <row r="11" spans="1:3" ht="15.75">
      <c r="A11" s="52">
        <v>5</v>
      </c>
      <c r="B11" s="53" t="s">
        <v>10</v>
      </c>
      <c r="C11" s="59">
        <v>24319.8</v>
      </c>
    </row>
    <row r="12" spans="1:3" ht="15.75">
      <c r="A12" s="52">
        <v>6</v>
      </c>
      <c r="B12" s="53" t="s">
        <v>54</v>
      </c>
      <c r="C12" s="59">
        <v>7970.77</v>
      </c>
    </row>
    <row r="13" spans="1:3" ht="15.75">
      <c r="A13" s="52">
        <v>7</v>
      </c>
      <c r="B13" s="53" t="s">
        <v>11</v>
      </c>
      <c r="C13" s="6">
        <v>25693.98</v>
      </c>
    </row>
    <row r="14" spans="1:3" ht="15.75">
      <c r="A14" s="52">
        <v>8</v>
      </c>
      <c r="B14" s="53" t="s">
        <v>12</v>
      </c>
      <c r="C14" s="6">
        <v>12961.98</v>
      </c>
    </row>
    <row r="15" spans="1:3" ht="15.75">
      <c r="A15" s="52">
        <v>9</v>
      </c>
      <c r="B15" s="53" t="s">
        <v>13</v>
      </c>
      <c r="C15" s="6">
        <v>10298.5</v>
      </c>
    </row>
    <row r="16" spans="1:3" ht="15.75">
      <c r="A16" s="52">
        <v>10</v>
      </c>
      <c r="B16" s="53" t="s">
        <v>14</v>
      </c>
      <c r="C16" s="6">
        <v>1211.52</v>
      </c>
    </row>
    <row r="17" spans="1:3" ht="15.75">
      <c r="A17" s="52">
        <v>11</v>
      </c>
      <c r="B17" s="53" t="s">
        <v>15</v>
      </c>
      <c r="C17" s="6">
        <v>11741.65</v>
      </c>
    </row>
    <row r="18" spans="1:3" ht="15.75">
      <c r="A18" s="52">
        <v>12</v>
      </c>
      <c r="B18" s="53" t="s">
        <v>16</v>
      </c>
      <c r="C18" s="6"/>
    </row>
    <row r="19" spans="1:3" ht="15.75">
      <c r="A19" s="52">
        <v>13</v>
      </c>
      <c r="B19" s="53" t="s">
        <v>17</v>
      </c>
      <c r="C19" s="6"/>
    </row>
    <row r="20" spans="1:3" ht="15.75">
      <c r="A20" s="52">
        <v>14</v>
      </c>
      <c r="B20" s="53" t="s">
        <v>18</v>
      </c>
      <c r="C20" s="6">
        <v>9933.66</v>
      </c>
    </row>
    <row r="21" spans="1:3" ht="15.75">
      <c r="A21" s="52">
        <v>15</v>
      </c>
      <c r="B21" s="53" t="s">
        <v>19</v>
      </c>
      <c r="C21" s="6">
        <v>15495.6</v>
      </c>
    </row>
    <row r="22" spans="1:3" ht="15.75">
      <c r="A22" s="52">
        <v>16</v>
      </c>
      <c r="B22" s="53" t="s">
        <v>20</v>
      </c>
      <c r="C22" s="6"/>
    </row>
    <row r="23" spans="1:3" ht="15.75">
      <c r="A23" s="52">
        <v>17</v>
      </c>
      <c r="B23" s="53" t="s">
        <v>21</v>
      </c>
      <c r="C23" s="6"/>
    </row>
    <row r="24" spans="1:3" ht="15.75">
      <c r="A24" s="52">
        <v>18</v>
      </c>
      <c r="B24" s="53" t="s">
        <v>22</v>
      </c>
      <c r="C24" s="6">
        <v>3955.38</v>
      </c>
    </row>
    <row r="25" spans="1:3" ht="15.75">
      <c r="A25" s="52">
        <v>19</v>
      </c>
      <c r="B25" s="53" t="s">
        <v>23</v>
      </c>
      <c r="C25" s="6">
        <v>19836.38</v>
      </c>
    </row>
    <row r="26" spans="1:3" ht="15.75">
      <c r="A26" s="52">
        <v>20</v>
      </c>
      <c r="B26" s="53" t="s">
        <v>24</v>
      </c>
      <c r="C26" s="6">
        <v>2400.64</v>
      </c>
    </row>
    <row r="27" spans="1:3" ht="15.75">
      <c r="A27" s="52">
        <v>21</v>
      </c>
      <c r="B27" s="53" t="s">
        <v>25</v>
      </c>
      <c r="C27" s="6"/>
    </row>
    <row r="28" spans="1:3" ht="15.75">
      <c r="A28" s="52">
        <v>22</v>
      </c>
      <c r="B28" s="53" t="s">
        <v>26</v>
      </c>
      <c r="C28" s="6">
        <v>17462.28</v>
      </c>
    </row>
    <row r="29" spans="1:3" ht="15.75">
      <c r="A29" s="52">
        <v>23</v>
      </c>
      <c r="B29" s="53" t="s">
        <v>27</v>
      </c>
      <c r="C29" s="6">
        <v>245.92</v>
      </c>
    </row>
    <row r="30" spans="1:3" ht="15.75">
      <c r="A30" s="52">
        <v>24</v>
      </c>
      <c r="B30" s="53" t="s">
        <v>37</v>
      </c>
      <c r="C30" s="6"/>
    </row>
    <row r="31" spans="1:3" ht="15.75">
      <c r="A31" s="52">
        <v>25</v>
      </c>
      <c r="B31" s="53" t="s">
        <v>38</v>
      </c>
      <c r="C31" s="6">
        <v>10048.84</v>
      </c>
    </row>
    <row r="32" spans="1:3" ht="15.75">
      <c r="A32" s="52">
        <v>26</v>
      </c>
      <c r="B32" s="53" t="s">
        <v>40</v>
      </c>
      <c r="C32" s="6"/>
    </row>
    <row r="33" spans="1:3" ht="15.75">
      <c r="A33" s="52">
        <v>27</v>
      </c>
      <c r="B33" s="53" t="s">
        <v>42</v>
      </c>
      <c r="C33" s="6"/>
    </row>
    <row r="34" spans="1:3" ht="15.75">
      <c r="A34" s="52">
        <v>28</v>
      </c>
      <c r="B34" s="53" t="s">
        <v>55</v>
      </c>
      <c r="C34" s="6"/>
    </row>
    <row r="35" spans="1:3" ht="15.75">
      <c r="A35" s="52">
        <v>29</v>
      </c>
      <c r="B35" s="53" t="s">
        <v>56</v>
      </c>
      <c r="C35" s="6">
        <v>1046.17</v>
      </c>
    </row>
    <row r="36" spans="1:3" ht="15.75">
      <c r="A36" s="52">
        <v>30</v>
      </c>
      <c r="B36" s="53" t="s">
        <v>65</v>
      </c>
      <c r="C36" s="6">
        <v>454.31</v>
      </c>
    </row>
    <row r="37" spans="1:3" ht="15.75">
      <c r="A37" s="54"/>
      <c r="B37" s="54" t="s">
        <v>28</v>
      </c>
      <c r="C37" s="60">
        <f>SUM(C7:C36)</f>
        <v>211434.57000000004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E33" sqref="E3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5" t="s">
        <v>86</v>
      </c>
      <c r="B3" s="85"/>
      <c r="C3" s="85"/>
      <c r="D3" s="85"/>
      <c r="E3" s="85"/>
      <c r="F3" s="85"/>
      <c r="G3" s="85"/>
    </row>
    <row r="4" spans="1:7" ht="15">
      <c r="A4" s="86"/>
      <c r="B4" s="86"/>
      <c r="C4" s="40" t="s">
        <v>33</v>
      </c>
      <c r="D4" s="1"/>
      <c r="E4" s="35"/>
      <c r="F4" s="35"/>
      <c r="G4" s="35"/>
    </row>
    <row r="5" spans="1:7" ht="15.75">
      <c r="A5" s="47" t="s">
        <v>0</v>
      </c>
      <c r="B5" s="48" t="s">
        <v>1</v>
      </c>
      <c r="C5" s="41" t="s">
        <v>34</v>
      </c>
      <c r="D5" s="41" t="s">
        <v>35</v>
      </c>
      <c r="E5" s="42" t="s">
        <v>36</v>
      </c>
      <c r="F5" s="35"/>
      <c r="G5" s="35"/>
    </row>
    <row r="6" spans="1:7" ht="15.75">
      <c r="A6" s="52">
        <v>1</v>
      </c>
      <c r="B6" s="53" t="s">
        <v>6</v>
      </c>
      <c r="C6" s="6">
        <v>15933.97</v>
      </c>
      <c r="D6" s="6">
        <v>30189.52</v>
      </c>
      <c r="E6" s="7">
        <f>C6+D6</f>
        <v>46123.49</v>
      </c>
      <c r="F6" s="35"/>
      <c r="G6" s="35"/>
    </row>
    <row r="7" spans="1:7" ht="15.75">
      <c r="A7" s="52">
        <v>2</v>
      </c>
      <c r="B7" s="53" t="s">
        <v>7</v>
      </c>
      <c r="C7" s="6">
        <v>0</v>
      </c>
      <c r="D7" s="6">
        <v>0</v>
      </c>
      <c r="E7" s="7">
        <f aca="true" t="shared" si="0" ref="E7:E36">C7+D7</f>
        <v>0</v>
      </c>
      <c r="F7" s="35"/>
      <c r="G7" s="35"/>
    </row>
    <row r="8" spans="1:7" ht="15.75">
      <c r="A8" s="52">
        <v>3</v>
      </c>
      <c r="B8" s="53" t="s">
        <v>8</v>
      </c>
      <c r="C8" s="6">
        <v>1272.58</v>
      </c>
      <c r="D8" s="6">
        <v>1124.05</v>
      </c>
      <c r="E8" s="7">
        <f t="shared" si="0"/>
        <v>2396.63</v>
      </c>
      <c r="F8" s="35"/>
      <c r="G8" s="35"/>
    </row>
    <row r="9" spans="1:7" ht="15.75">
      <c r="A9" s="52">
        <v>4</v>
      </c>
      <c r="B9" s="53" t="s">
        <v>9</v>
      </c>
      <c r="C9" s="6">
        <v>8156.46</v>
      </c>
      <c r="D9" s="6">
        <v>7402.64</v>
      </c>
      <c r="E9" s="7">
        <f t="shared" si="0"/>
        <v>15559.1</v>
      </c>
      <c r="F9" s="35"/>
      <c r="G9" s="35"/>
    </row>
    <row r="10" spans="1:7" ht="15.75">
      <c r="A10" s="52">
        <v>5</v>
      </c>
      <c r="B10" s="53" t="s">
        <v>10</v>
      </c>
      <c r="C10" s="6">
        <v>41353.32</v>
      </c>
      <c r="D10" s="6">
        <v>54332.29</v>
      </c>
      <c r="E10" s="7">
        <f t="shared" si="0"/>
        <v>95685.61</v>
      </c>
      <c r="F10" s="35"/>
      <c r="G10" s="35"/>
    </row>
    <row r="11" spans="1:7" ht="15.75">
      <c r="A11" s="52">
        <v>6</v>
      </c>
      <c r="B11" s="53" t="s">
        <v>54</v>
      </c>
      <c r="C11" s="6">
        <v>11006.14</v>
      </c>
      <c r="D11" s="6">
        <v>7836.53</v>
      </c>
      <c r="E11" s="7">
        <f t="shared" si="0"/>
        <v>18842.67</v>
      </c>
      <c r="F11" s="35"/>
      <c r="G11" s="35"/>
    </row>
    <row r="12" spans="1:7" ht="15.75">
      <c r="A12" s="52">
        <v>7</v>
      </c>
      <c r="B12" s="53" t="s">
        <v>11</v>
      </c>
      <c r="C12" s="6">
        <v>22441.41</v>
      </c>
      <c r="D12" s="6">
        <v>36232.58</v>
      </c>
      <c r="E12" s="7">
        <f t="shared" si="0"/>
        <v>58673.990000000005</v>
      </c>
      <c r="F12" s="35"/>
      <c r="G12" s="35"/>
    </row>
    <row r="13" spans="1:7" ht="15.75">
      <c r="A13" s="52">
        <v>8</v>
      </c>
      <c r="B13" s="53" t="s">
        <v>12</v>
      </c>
      <c r="C13" s="6">
        <v>4788.44</v>
      </c>
      <c r="D13" s="6">
        <v>8577.43</v>
      </c>
      <c r="E13" s="7">
        <f t="shared" si="0"/>
        <v>13365.869999999999</v>
      </c>
      <c r="F13" s="35"/>
      <c r="G13" s="35"/>
    </row>
    <row r="14" spans="1:7" ht="15.75">
      <c r="A14" s="52">
        <v>9</v>
      </c>
      <c r="B14" s="53" t="s">
        <v>13</v>
      </c>
      <c r="C14" s="6">
        <v>5786.99</v>
      </c>
      <c r="D14" s="6">
        <v>7156.32</v>
      </c>
      <c r="E14" s="7">
        <f t="shared" si="0"/>
        <v>12943.31</v>
      </c>
      <c r="F14" s="35"/>
      <c r="G14" s="35"/>
    </row>
    <row r="15" spans="1:7" ht="15.75">
      <c r="A15" s="52">
        <v>10</v>
      </c>
      <c r="B15" s="53" t="s">
        <v>14</v>
      </c>
      <c r="C15" s="6">
        <v>175.69</v>
      </c>
      <c r="D15" s="6">
        <v>1139.64</v>
      </c>
      <c r="E15" s="7">
        <f t="shared" si="0"/>
        <v>1315.3300000000002</v>
      </c>
      <c r="F15" s="35"/>
      <c r="G15" s="35"/>
    </row>
    <row r="16" spans="1:7" ht="15.75">
      <c r="A16" s="52">
        <v>11</v>
      </c>
      <c r="B16" s="53" t="s">
        <v>15</v>
      </c>
      <c r="C16" s="6">
        <v>8263.42</v>
      </c>
      <c r="D16" s="6">
        <v>21662.2</v>
      </c>
      <c r="E16" s="7">
        <f t="shared" si="0"/>
        <v>29925.620000000003</v>
      </c>
      <c r="F16" s="35"/>
      <c r="G16" s="35"/>
    </row>
    <row r="17" spans="1:7" ht="15.75">
      <c r="A17" s="52">
        <v>12</v>
      </c>
      <c r="B17" s="53" t="s">
        <v>16</v>
      </c>
      <c r="C17" s="6">
        <v>0</v>
      </c>
      <c r="D17" s="6">
        <v>0</v>
      </c>
      <c r="E17" s="7">
        <f t="shared" si="0"/>
        <v>0</v>
      </c>
      <c r="F17" s="35"/>
      <c r="G17" s="35"/>
    </row>
    <row r="18" spans="1:7" ht="15.75">
      <c r="A18" s="52">
        <v>13</v>
      </c>
      <c r="B18" s="53" t="s">
        <v>17</v>
      </c>
      <c r="C18" s="6">
        <v>0</v>
      </c>
      <c r="D18" s="6">
        <v>0</v>
      </c>
      <c r="E18" s="7">
        <f t="shared" si="0"/>
        <v>0</v>
      </c>
      <c r="F18" s="35"/>
      <c r="G18" s="35"/>
    </row>
    <row r="19" spans="1:7" ht="15.75">
      <c r="A19" s="52">
        <v>14</v>
      </c>
      <c r="B19" s="53" t="s">
        <v>18</v>
      </c>
      <c r="C19" s="6">
        <v>6638.88</v>
      </c>
      <c r="D19" s="6">
        <v>10082.26</v>
      </c>
      <c r="E19" s="7">
        <f t="shared" si="0"/>
        <v>16721.14</v>
      </c>
      <c r="F19" s="35"/>
      <c r="G19" s="35"/>
    </row>
    <row r="20" spans="1:7" ht="15.75">
      <c r="A20" s="52">
        <v>15</v>
      </c>
      <c r="B20" s="53" t="s">
        <v>19</v>
      </c>
      <c r="C20" s="6">
        <v>16380.28</v>
      </c>
      <c r="D20" s="6">
        <v>23250.88</v>
      </c>
      <c r="E20" s="7">
        <f t="shared" si="0"/>
        <v>39631.16</v>
      </c>
      <c r="F20" s="35"/>
      <c r="G20" s="35"/>
    </row>
    <row r="21" spans="1:7" ht="15.75">
      <c r="A21" s="52">
        <v>16</v>
      </c>
      <c r="B21" s="53" t="s">
        <v>20</v>
      </c>
      <c r="C21" s="6">
        <v>1393.47</v>
      </c>
      <c r="D21" s="6">
        <v>1180.22</v>
      </c>
      <c r="E21" s="7">
        <f t="shared" si="0"/>
        <v>2573.69</v>
      </c>
      <c r="F21" s="35"/>
      <c r="G21" s="35"/>
    </row>
    <row r="22" spans="1:7" ht="15.75">
      <c r="A22" s="52">
        <v>17</v>
      </c>
      <c r="B22" s="53" t="s">
        <v>21</v>
      </c>
      <c r="C22" s="6">
        <v>1314.71</v>
      </c>
      <c r="D22" s="6">
        <v>3706.23</v>
      </c>
      <c r="E22" s="7">
        <f t="shared" si="0"/>
        <v>5020.9400000000005</v>
      </c>
      <c r="F22" s="35"/>
      <c r="G22" s="35"/>
    </row>
    <row r="23" spans="1:7" ht="15.75">
      <c r="A23" s="52">
        <v>18</v>
      </c>
      <c r="B23" s="53" t="s">
        <v>22</v>
      </c>
      <c r="C23" s="6">
        <v>8071.54</v>
      </c>
      <c r="D23" s="6">
        <v>14361.53</v>
      </c>
      <c r="E23" s="7">
        <f t="shared" si="0"/>
        <v>22433.07</v>
      </c>
      <c r="F23" s="35"/>
      <c r="G23" s="35"/>
    </row>
    <row r="24" spans="1:7" ht="15.75">
      <c r="A24" s="52">
        <v>19</v>
      </c>
      <c r="B24" s="53" t="s">
        <v>23</v>
      </c>
      <c r="C24" s="6">
        <v>12125.87</v>
      </c>
      <c r="D24" s="6">
        <v>21323.57</v>
      </c>
      <c r="E24" s="7">
        <f t="shared" si="0"/>
        <v>33449.44</v>
      </c>
      <c r="F24" s="35"/>
      <c r="G24" s="35"/>
    </row>
    <row r="25" spans="1:7" ht="15.75">
      <c r="A25" s="52">
        <v>20</v>
      </c>
      <c r="B25" s="53" t="s">
        <v>24</v>
      </c>
      <c r="C25" s="6">
        <v>2107.77</v>
      </c>
      <c r="D25" s="6">
        <v>1547.72</v>
      </c>
      <c r="E25" s="7">
        <f t="shared" si="0"/>
        <v>3655.49</v>
      </c>
      <c r="F25" s="35"/>
      <c r="G25" s="35"/>
    </row>
    <row r="26" spans="1:7" ht="15.75">
      <c r="A26" s="52">
        <v>21</v>
      </c>
      <c r="B26" s="53" t="s">
        <v>25</v>
      </c>
      <c r="C26" s="6">
        <v>53.46</v>
      </c>
      <c r="D26" s="6">
        <v>329.18</v>
      </c>
      <c r="E26" s="7">
        <f t="shared" si="0"/>
        <v>382.64</v>
      </c>
      <c r="F26" s="35"/>
      <c r="G26" s="35"/>
    </row>
    <row r="27" spans="1:7" ht="15.75">
      <c r="A27" s="52">
        <v>22</v>
      </c>
      <c r="B27" s="53" t="s">
        <v>26</v>
      </c>
      <c r="C27" s="6">
        <v>22165.05</v>
      </c>
      <c r="D27" s="6">
        <v>30524.08</v>
      </c>
      <c r="E27" s="7">
        <f t="shared" si="0"/>
        <v>52689.130000000005</v>
      </c>
      <c r="F27" s="35"/>
      <c r="G27" s="35"/>
    </row>
    <row r="28" spans="1:7" ht="15.75">
      <c r="A28" s="52">
        <v>23</v>
      </c>
      <c r="B28" s="53" t="s">
        <v>27</v>
      </c>
      <c r="C28" s="6">
        <v>4412.73</v>
      </c>
      <c r="D28" s="6">
        <v>3312.8</v>
      </c>
      <c r="E28" s="7">
        <f t="shared" si="0"/>
        <v>7725.53</v>
      </c>
      <c r="F28" s="35"/>
      <c r="G28" s="35"/>
    </row>
    <row r="29" spans="1:7" ht="15.75">
      <c r="A29" s="52">
        <v>24</v>
      </c>
      <c r="B29" s="53" t="s">
        <v>37</v>
      </c>
      <c r="C29" s="6">
        <v>0</v>
      </c>
      <c r="D29" s="6">
        <v>0</v>
      </c>
      <c r="E29" s="7">
        <f t="shared" si="0"/>
        <v>0</v>
      </c>
      <c r="F29" s="35"/>
      <c r="G29" s="35"/>
    </row>
    <row r="30" spans="1:7" ht="15.75">
      <c r="A30" s="52">
        <v>25</v>
      </c>
      <c r="B30" s="53" t="s">
        <v>38</v>
      </c>
      <c r="C30" s="6">
        <v>8539.28</v>
      </c>
      <c r="D30" s="6">
        <v>9255.24</v>
      </c>
      <c r="E30" s="7">
        <f t="shared" si="0"/>
        <v>17794.52</v>
      </c>
      <c r="F30" s="35"/>
      <c r="G30" s="35"/>
    </row>
    <row r="31" spans="1:7" ht="15.75">
      <c r="A31" s="52">
        <v>26</v>
      </c>
      <c r="B31" s="53" t="s">
        <v>40</v>
      </c>
      <c r="C31" s="6">
        <v>53.25</v>
      </c>
      <c r="D31" s="6">
        <v>466.57</v>
      </c>
      <c r="E31" s="7">
        <f t="shared" si="0"/>
        <v>519.8199999999999</v>
      </c>
      <c r="F31" s="35"/>
      <c r="G31" s="35"/>
    </row>
    <row r="32" spans="1:7" ht="15.75">
      <c r="A32" s="52">
        <v>27</v>
      </c>
      <c r="B32" s="53" t="s">
        <v>42</v>
      </c>
      <c r="C32" s="6">
        <v>0</v>
      </c>
      <c r="D32" s="6">
        <v>0</v>
      </c>
      <c r="E32" s="7">
        <f t="shared" si="0"/>
        <v>0</v>
      </c>
      <c r="F32" s="35"/>
      <c r="G32" s="35"/>
    </row>
    <row r="33" spans="1:7" ht="15.75">
      <c r="A33" s="52">
        <v>28</v>
      </c>
      <c r="B33" s="53" t="s">
        <v>55</v>
      </c>
      <c r="C33" s="6">
        <v>0</v>
      </c>
      <c r="D33" s="6">
        <v>0</v>
      </c>
      <c r="E33" s="7">
        <f t="shared" si="0"/>
        <v>0</v>
      </c>
      <c r="F33" s="35"/>
      <c r="G33" s="35"/>
    </row>
    <row r="34" spans="1:7" ht="15.75">
      <c r="A34" s="52">
        <v>29</v>
      </c>
      <c r="B34" s="53" t="s">
        <v>56</v>
      </c>
      <c r="C34" s="6">
        <v>36.94</v>
      </c>
      <c r="D34" s="6">
        <v>882.43</v>
      </c>
      <c r="E34" s="7">
        <f t="shared" si="0"/>
        <v>919.3699999999999</v>
      </c>
      <c r="F34" s="35"/>
      <c r="G34" s="35"/>
    </row>
    <row r="35" spans="1:7" ht="15.75">
      <c r="A35" s="52">
        <v>30</v>
      </c>
      <c r="B35" s="53" t="s">
        <v>65</v>
      </c>
      <c r="C35" s="6">
        <v>1393.47</v>
      </c>
      <c r="D35" s="6">
        <v>2380.73</v>
      </c>
      <c r="E35" s="7">
        <f t="shared" si="0"/>
        <v>3774.2</v>
      </c>
      <c r="F35" s="35"/>
      <c r="G35" s="35"/>
    </row>
    <row r="36" spans="1:7" ht="15.75">
      <c r="A36" s="54"/>
      <c r="B36" s="54" t="s">
        <v>28</v>
      </c>
      <c r="C36" s="6">
        <f>SUM(C6:C35)</f>
        <v>203865.12</v>
      </c>
      <c r="D36" s="6">
        <f>SUM(D6:D35)</f>
        <v>298256.64</v>
      </c>
      <c r="E36" s="7">
        <f t="shared" si="0"/>
        <v>502121.76</v>
      </c>
      <c r="F36" s="35"/>
      <c r="G36" s="35"/>
    </row>
    <row r="37" spans="1:7" ht="14.25">
      <c r="A37" s="35"/>
      <c r="B37" s="35"/>
      <c r="C37" s="35"/>
      <c r="D37" s="35"/>
      <c r="E37" s="1"/>
      <c r="F37" s="35"/>
      <c r="G37" s="35"/>
    </row>
    <row r="38" spans="1:7" ht="14.25">
      <c r="A38" s="35"/>
      <c r="B38" s="35"/>
      <c r="C38" s="35"/>
      <c r="D38" s="35"/>
      <c r="E38" s="35"/>
      <c r="F38" s="35"/>
      <c r="G38" s="35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C23" sqref="C23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8" t="s">
        <v>87</v>
      </c>
      <c r="B3" s="88"/>
      <c r="C3" s="88"/>
      <c r="D3" s="88"/>
      <c r="E3" s="88"/>
      <c r="F3" s="88"/>
    </row>
    <row r="4" spans="1:6" ht="15">
      <c r="A4" s="87"/>
      <c r="B4" s="87"/>
      <c r="C4" s="87"/>
      <c r="D4" s="87"/>
      <c r="E4" s="87"/>
      <c r="F4" s="35"/>
    </row>
    <row r="5" spans="1:6" ht="31.5">
      <c r="A5" s="47" t="s">
        <v>0</v>
      </c>
      <c r="B5" s="48" t="s">
        <v>1</v>
      </c>
      <c r="C5" s="48" t="s">
        <v>57</v>
      </c>
      <c r="D5" s="48" t="s">
        <v>58</v>
      </c>
      <c r="E5" s="35"/>
      <c r="F5" s="35"/>
    </row>
    <row r="6" spans="1:4" ht="15.75">
      <c r="A6" s="52">
        <v>1</v>
      </c>
      <c r="B6" s="53" t="s">
        <v>6</v>
      </c>
      <c r="C6" s="59">
        <v>9000</v>
      </c>
      <c r="D6" s="59">
        <v>1080</v>
      </c>
    </row>
    <row r="7" spans="1:4" ht="15.75">
      <c r="A7" s="52">
        <v>2</v>
      </c>
      <c r="B7" s="53" t="s">
        <v>7</v>
      </c>
      <c r="C7" s="59">
        <v>240</v>
      </c>
      <c r="D7" s="59"/>
    </row>
    <row r="8" spans="1:4" ht="15.75">
      <c r="A8" s="52">
        <v>3</v>
      </c>
      <c r="B8" s="53" t="s">
        <v>8</v>
      </c>
      <c r="C8" s="59">
        <v>480</v>
      </c>
      <c r="D8" s="59">
        <v>120</v>
      </c>
    </row>
    <row r="9" spans="1:4" ht="15.75">
      <c r="A9" s="52">
        <v>4</v>
      </c>
      <c r="B9" s="53" t="s">
        <v>9</v>
      </c>
      <c r="C9" s="59">
        <v>2760</v>
      </c>
      <c r="D9" s="59"/>
    </row>
    <row r="10" spans="1:4" ht="15.75">
      <c r="A10" s="52">
        <v>5</v>
      </c>
      <c r="B10" s="53" t="s">
        <v>10</v>
      </c>
      <c r="C10" s="59">
        <v>12120</v>
      </c>
      <c r="D10" s="59"/>
    </row>
    <row r="11" spans="1:4" ht="15.75">
      <c r="A11" s="52">
        <v>6</v>
      </c>
      <c r="B11" s="53" t="s">
        <v>54</v>
      </c>
      <c r="C11" s="59">
        <v>3120</v>
      </c>
      <c r="D11" s="59"/>
    </row>
    <row r="12" spans="1:4" ht="15.75">
      <c r="A12" s="52">
        <v>7</v>
      </c>
      <c r="B12" s="53" t="s">
        <v>11</v>
      </c>
      <c r="C12" s="59">
        <v>10320</v>
      </c>
      <c r="D12" s="59">
        <v>2400</v>
      </c>
    </row>
    <row r="13" spans="1:4" ht="15.75">
      <c r="A13" s="52">
        <v>8</v>
      </c>
      <c r="B13" s="53" t="s">
        <v>12</v>
      </c>
      <c r="C13" s="59">
        <v>3360</v>
      </c>
      <c r="D13" s="59">
        <v>480</v>
      </c>
    </row>
    <row r="14" spans="1:4" ht="15.75">
      <c r="A14" s="52">
        <v>9</v>
      </c>
      <c r="B14" s="53" t="s">
        <v>13</v>
      </c>
      <c r="C14" s="59">
        <v>2640</v>
      </c>
      <c r="D14" s="59"/>
    </row>
    <row r="15" spans="1:4" ht="15.75">
      <c r="A15" s="52">
        <v>10</v>
      </c>
      <c r="B15" s="53" t="s">
        <v>14</v>
      </c>
      <c r="C15" s="59">
        <v>240</v>
      </c>
      <c r="D15" s="59"/>
    </row>
    <row r="16" spans="1:4" ht="15.75">
      <c r="A16" s="52">
        <v>11</v>
      </c>
      <c r="B16" s="53" t="s">
        <v>15</v>
      </c>
      <c r="C16" s="59">
        <v>5280</v>
      </c>
      <c r="D16" s="59">
        <v>960</v>
      </c>
    </row>
    <row r="17" spans="1:4" ht="15.75">
      <c r="A17" s="52">
        <v>12</v>
      </c>
      <c r="B17" s="53" t="s">
        <v>16</v>
      </c>
      <c r="C17" s="59"/>
      <c r="D17" s="59"/>
    </row>
    <row r="18" spans="1:4" ht="15.75">
      <c r="A18" s="52">
        <v>13</v>
      </c>
      <c r="B18" s="53" t="s">
        <v>17</v>
      </c>
      <c r="C18" s="59"/>
      <c r="D18" s="59"/>
    </row>
    <row r="19" spans="1:4" ht="15.75">
      <c r="A19" s="52">
        <v>14</v>
      </c>
      <c r="B19" s="53" t="s">
        <v>18</v>
      </c>
      <c r="C19" s="59">
        <v>4080</v>
      </c>
      <c r="D19" s="59"/>
    </row>
    <row r="20" spans="1:4" ht="15.75">
      <c r="A20" s="52">
        <v>15</v>
      </c>
      <c r="B20" s="53" t="s">
        <v>19</v>
      </c>
      <c r="C20" s="59">
        <v>5880</v>
      </c>
      <c r="D20" s="59">
        <v>120</v>
      </c>
    </row>
    <row r="21" spans="1:4" ht="15.75">
      <c r="A21" s="52">
        <v>16</v>
      </c>
      <c r="B21" s="53" t="s">
        <v>20</v>
      </c>
      <c r="C21" s="59">
        <v>120</v>
      </c>
      <c r="D21" s="59"/>
    </row>
    <row r="22" spans="1:4" ht="15.75">
      <c r="A22" s="52">
        <v>17</v>
      </c>
      <c r="B22" s="53" t="s">
        <v>21</v>
      </c>
      <c r="C22" s="59">
        <v>360</v>
      </c>
      <c r="D22" s="59"/>
    </row>
    <row r="23" spans="1:4" ht="15.75">
      <c r="A23" s="52">
        <v>18</v>
      </c>
      <c r="B23" s="53" t="s">
        <v>22</v>
      </c>
      <c r="C23" s="59">
        <v>3120</v>
      </c>
      <c r="D23" s="59"/>
    </row>
    <row r="24" spans="1:4" ht="15.75">
      <c r="A24" s="52">
        <v>19</v>
      </c>
      <c r="B24" s="53" t="s">
        <v>23</v>
      </c>
      <c r="C24" s="59">
        <v>6120</v>
      </c>
      <c r="D24" s="59">
        <v>480</v>
      </c>
    </row>
    <row r="25" spans="1:4" ht="15.75">
      <c r="A25" s="52">
        <v>20</v>
      </c>
      <c r="B25" s="53" t="s">
        <v>24</v>
      </c>
      <c r="C25" s="59">
        <v>840</v>
      </c>
      <c r="D25" s="59"/>
    </row>
    <row r="26" spans="1:4" ht="15.75">
      <c r="A26" s="52">
        <v>21</v>
      </c>
      <c r="B26" s="53" t="s">
        <v>25</v>
      </c>
      <c r="C26" s="59">
        <v>120</v>
      </c>
      <c r="D26" s="59"/>
    </row>
    <row r="27" spans="1:4" ht="15.75">
      <c r="A27" s="52">
        <v>22</v>
      </c>
      <c r="B27" s="53" t="s">
        <v>26</v>
      </c>
      <c r="C27" s="59">
        <v>7200</v>
      </c>
      <c r="D27" s="59">
        <v>480</v>
      </c>
    </row>
    <row r="28" spans="1:4" ht="15.75">
      <c r="A28" s="52">
        <v>23</v>
      </c>
      <c r="B28" s="53" t="s">
        <v>27</v>
      </c>
      <c r="C28" s="59">
        <v>601</v>
      </c>
      <c r="D28" s="59"/>
    </row>
    <row r="29" spans="1:4" ht="15.75">
      <c r="A29" s="52">
        <v>24</v>
      </c>
      <c r="B29" s="53" t="s">
        <v>37</v>
      </c>
      <c r="C29" s="59"/>
      <c r="D29" s="59"/>
    </row>
    <row r="30" spans="1:4" ht="15.75">
      <c r="A30" s="52">
        <v>25</v>
      </c>
      <c r="B30" s="53" t="s">
        <v>38</v>
      </c>
      <c r="C30" s="59">
        <v>3120</v>
      </c>
      <c r="D30" s="59"/>
    </row>
    <row r="31" spans="1:4" ht="15.75">
      <c r="A31" s="52">
        <v>26</v>
      </c>
      <c r="B31" s="53" t="s">
        <v>40</v>
      </c>
      <c r="C31" s="59">
        <v>120</v>
      </c>
      <c r="D31" s="59"/>
    </row>
    <row r="32" spans="1:4" ht="15.75">
      <c r="A32" s="52">
        <v>27</v>
      </c>
      <c r="B32" s="53" t="s">
        <v>42</v>
      </c>
      <c r="C32" s="59"/>
      <c r="D32" s="59"/>
    </row>
    <row r="33" spans="1:4" ht="15.75">
      <c r="A33" s="52">
        <v>28</v>
      </c>
      <c r="B33" s="53" t="s">
        <v>55</v>
      </c>
      <c r="C33" s="59"/>
      <c r="D33" s="59"/>
    </row>
    <row r="34" spans="1:4" ht="15.75">
      <c r="A34" s="52">
        <v>29</v>
      </c>
      <c r="B34" s="53" t="s">
        <v>56</v>
      </c>
      <c r="C34" s="59">
        <v>360</v>
      </c>
      <c r="D34" s="59"/>
    </row>
    <row r="35" spans="1:4" ht="15.75">
      <c r="A35" s="52">
        <v>30</v>
      </c>
      <c r="B35" s="53" t="s">
        <v>65</v>
      </c>
      <c r="C35" s="59">
        <v>360</v>
      </c>
      <c r="D35" s="59"/>
    </row>
    <row r="36" spans="1:4" ht="15.75">
      <c r="A36" s="54"/>
      <c r="B36" s="54" t="s">
        <v>28</v>
      </c>
      <c r="C36" s="60">
        <f>SUM(C6:C35)</f>
        <v>81961</v>
      </c>
      <c r="D36" s="60">
        <f>SUM(D6:D35)</f>
        <v>6120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17" sqref="C17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6"/>
      <c r="B2" s="56"/>
      <c r="C2" s="56"/>
      <c r="D2" s="56"/>
      <c r="E2" s="56"/>
    </row>
    <row r="3" spans="1:5" ht="15">
      <c r="A3" s="57" t="s">
        <v>88</v>
      </c>
      <c r="B3" s="57"/>
      <c r="C3" s="57"/>
      <c r="D3" s="57"/>
      <c r="E3" s="57"/>
    </row>
    <row r="4" spans="1:5" ht="14.25">
      <c r="A4" s="35"/>
      <c r="B4" s="35"/>
      <c r="C4" s="35"/>
      <c r="D4" s="35"/>
      <c r="E4" s="35"/>
    </row>
    <row r="5" spans="1:5" ht="47.25">
      <c r="A5" s="47" t="s">
        <v>0</v>
      </c>
      <c r="B5" s="48" t="s">
        <v>1</v>
      </c>
      <c r="C5" s="48" t="s">
        <v>60</v>
      </c>
      <c r="D5" s="35"/>
      <c r="E5" s="35"/>
    </row>
    <row r="6" spans="1:3" ht="15.75">
      <c r="A6" s="52">
        <v>1</v>
      </c>
      <c r="B6" s="53" t="s">
        <v>6</v>
      </c>
      <c r="C6" s="59">
        <v>22042.33</v>
      </c>
    </row>
    <row r="7" spans="1:3" ht="15.75">
      <c r="A7" s="52">
        <v>2</v>
      </c>
      <c r="B7" s="53" t="s">
        <v>7</v>
      </c>
      <c r="C7" s="59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>
        <v>13426.33</v>
      </c>
    </row>
    <row r="10" spans="1:3" ht="15.75">
      <c r="A10" s="52">
        <v>5</v>
      </c>
      <c r="B10" s="53" t="s">
        <v>10</v>
      </c>
      <c r="C10" s="59">
        <v>9938.71</v>
      </c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>
        <v>42094.47</v>
      </c>
    </row>
    <row r="13" spans="1:3" ht="15.75">
      <c r="A13" s="52">
        <v>8</v>
      </c>
      <c r="B13" s="53" t="s">
        <v>12</v>
      </c>
      <c r="C13" s="59">
        <v>26852.66</v>
      </c>
    </row>
    <row r="14" spans="1:3" ht="15.75">
      <c r="A14" s="52">
        <v>9</v>
      </c>
      <c r="B14" s="53" t="s">
        <v>13</v>
      </c>
      <c r="C14" s="59">
        <v>13426.33</v>
      </c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>
        <v>25732.41</v>
      </c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/>
    </row>
    <row r="24" spans="1:3" ht="15.75">
      <c r="A24" s="52">
        <v>19</v>
      </c>
      <c r="B24" s="53" t="s">
        <v>23</v>
      </c>
      <c r="C24" s="59">
        <v>23190.3</v>
      </c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/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176703.53999999998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I36" sqref="I36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9" t="s">
        <v>89</v>
      </c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5" ht="63">
      <c r="A4" s="47" t="s">
        <v>0</v>
      </c>
      <c r="B4" s="48" t="s">
        <v>1</v>
      </c>
      <c r="C4" s="48" t="s">
        <v>75</v>
      </c>
      <c r="D4" s="35"/>
      <c r="E4" s="35"/>
    </row>
    <row r="5" spans="1:3" ht="15.75">
      <c r="A5" s="52">
        <v>1</v>
      </c>
      <c r="B5" s="53" t="s">
        <v>6</v>
      </c>
      <c r="C5" s="59"/>
    </row>
    <row r="6" spans="1:3" ht="15.75">
      <c r="A6" s="52">
        <v>2</v>
      </c>
      <c r="B6" s="53" t="s">
        <v>7</v>
      </c>
      <c r="C6" s="59"/>
    </row>
    <row r="7" spans="1:3" ht="15.75">
      <c r="A7" s="52">
        <v>3</v>
      </c>
      <c r="B7" s="53" t="s">
        <v>8</v>
      </c>
      <c r="C7" s="59"/>
    </row>
    <row r="8" spans="1:3" ht="15.75">
      <c r="A8" s="52">
        <v>4</v>
      </c>
      <c r="B8" s="53" t="s">
        <v>9</v>
      </c>
      <c r="C8" s="59"/>
    </row>
    <row r="9" spans="1:3" ht="15.75">
      <c r="A9" s="52">
        <v>5</v>
      </c>
      <c r="B9" s="53" t="s">
        <v>10</v>
      </c>
      <c r="C9" s="59"/>
    </row>
    <row r="10" spans="1:3" ht="15.75">
      <c r="A10" s="52">
        <v>6</v>
      </c>
      <c r="B10" s="53" t="s">
        <v>54</v>
      </c>
      <c r="C10" s="59"/>
    </row>
    <row r="11" spans="1:3" ht="15.75">
      <c r="A11" s="52">
        <v>7</v>
      </c>
      <c r="B11" s="53" t="s">
        <v>11</v>
      </c>
      <c r="C11" s="59"/>
    </row>
    <row r="12" spans="1:3" ht="15.75">
      <c r="A12" s="52">
        <v>8</v>
      </c>
      <c r="B12" s="53" t="s">
        <v>12</v>
      </c>
      <c r="C12" s="59"/>
    </row>
    <row r="13" spans="1:3" ht="15.75">
      <c r="A13" s="52">
        <v>9</v>
      </c>
      <c r="B13" s="53" t="s">
        <v>13</v>
      </c>
      <c r="C13" s="59"/>
    </row>
    <row r="14" spans="1:3" ht="15.75">
      <c r="A14" s="52">
        <v>10</v>
      </c>
      <c r="B14" s="53" t="s">
        <v>14</v>
      </c>
      <c r="C14" s="59"/>
    </row>
    <row r="15" spans="1:3" ht="15.75">
      <c r="A15" s="52">
        <v>11</v>
      </c>
      <c r="B15" s="53" t="s">
        <v>15</v>
      </c>
      <c r="C15" s="59"/>
    </row>
    <row r="16" spans="1:3" ht="15.75">
      <c r="A16" s="52">
        <v>12</v>
      </c>
      <c r="B16" s="53" t="s">
        <v>16</v>
      </c>
      <c r="C16" s="59"/>
    </row>
    <row r="17" spans="1:3" ht="15.75">
      <c r="A17" s="52">
        <v>13</v>
      </c>
      <c r="B17" s="53" t="s">
        <v>17</v>
      </c>
      <c r="C17" s="59"/>
    </row>
    <row r="18" spans="1:3" ht="15.75">
      <c r="A18" s="52">
        <v>14</v>
      </c>
      <c r="B18" s="53" t="s">
        <v>18</v>
      </c>
      <c r="C18" s="59"/>
    </row>
    <row r="19" spans="1:3" ht="15.75">
      <c r="A19" s="52">
        <v>15</v>
      </c>
      <c r="B19" s="53" t="s">
        <v>19</v>
      </c>
      <c r="C19" s="59"/>
    </row>
    <row r="20" spans="1:3" ht="15.75">
      <c r="A20" s="52">
        <v>16</v>
      </c>
      <c r="B20" s="53" t="s">
        <v>20</v>
      </c>
      <c r="C20" s="59"/>
    </row>
    <row r="21" spans="1:3" ht="15.75">
      <c r="A21" s="52">
        <v>17</v>
      </c>
      <c r="B21" s="53" t="s">
        <v>21</v>
      </c>
      <c r="C21" s="59"/>
    </row>
    <row r="22" spans="1:3" ht="15.75">
      <c r="A22" s="52">
        <v>18</v>
      </c>
      <c r="B22" s="53" t="s">
        <v>22</v>
      </c>
      <c r="C22" s="59"/>
    </row>
    <row r="23" spans="1:3" ht="15.75">
      <c r="A23" s="52">
        <v>19</v>
      </c>
      <c r="B23" s="53" t="s">
        <v>23</v>
      </c>
      <c r="C23" s="59"/>
    </row>
    <row r="24" spans="1:3" ht="15.75">
      <c r="A24" s="52">
        <v>20</v>
      </c>
      <c r="B24" s="53" t="s">
        <v>24</v>
      </c>
      <c r="C24" s="59"/>
    </row>
    <row r="25" spans="1:3" ht="15.75">
      <c r="A25" s="52">
        <v>21</v>
      </c>
      <c r="B25" s="53" t="s">
        <v>25</v>
      </c>
      <c r="C25" s="59"/>
    </row>
    <row r="26" spans="1:3" ht="15.75">
      <c r="A26" s="52">
        <v>22</v>
      </c>
      <c r="B26" s="53" t="s">
        <v>26</v>
      </c>
      <c r="C26" s="59"/>
    </row>
    <row r="27" spans="1:3" ht="15.75">
      <c r="A27" s="52">
        <v>23</v>
      </c>
      <c r="B27" s="53" t="s">
        <v>27</v>
      </c>
      <c r="C27" s="59"/>
    </row>
    <row r="28" spans="1:3" ht="15.75">
      <c r="A28" s="52">
        <v>24</v>
      </c>
      <c r="B28" s="53" t="s">
        <v>37</v>
      </c>
      <c r="C28" s="59"/>
    </row>
    <row r="29" spans="1:3" ht="15.75">
      <c r="A29" s="52">
        <v>25</v>
      </c>
      <c r="B29" s="53" t="s">
        <v>38</v>
      </c>
      <c r="C29" s="59"/>
    </row>
    <row r="30" spans="1:3" ht="15.75">
      <c r="A30" s="52">
        <v>26</v>
      </c>
      <c r="B30" s="53" t="s">
        <v>40</v>
      </c>
      <c r="C30" s="59"/>
    </row>
    <row r="31" spans="1:3" ht="15.75">
      <c r="A31" s="52">
        <v>27</v>
      </c>
      <c r="B31" s="53" t="s">
        <v>42</v>
      </c>
      <c r="C31" s="59"/>
    </row>
    <row r="32" spans="1:3" ht="15.75">
      <c r="A32" s="52">
        <v>28</v>
      </c>
      <c r="B32" s="53" t="s">
        <v>55</v>
      </c>
      <c r="C32" s="59"/>
    </row>
    <row r="33" spans="1:3" ht="15.75">
      <c r="A33" s="52">
        <v>29</v>
      </c>
      <c r="B33" s="53" t="s">
        <v>56</v>
      </c>
      <c r="C33" s="59"/>
    </row>
    <row r="34" spans="1:3" ht="15.75">
      <c r="A34" s="52">
        <v>30</v>
      </c>
      <c r="B34" s="53" t="s">
        <v>65</v>
      </c>
      <c r="C34" s="59"/>
    </row>
    <row r="35" spans="1:3" ht="15.75">
      <c r="A35" s="54"/>
      <c r="B35" s="54" t="s">
        <v>28</v>
      </c>
      <c r="C35" s="60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2022-03-18T11:24:47Z</cp:lastPrinted>
  <dcterms:created xsi:type="dcterms:W3CDTF">2011-06-30T06:54:46Z</dcterms:created>
  <dcterms:modified xsi:type="dcterms:W3CDTF">2022-03-18T11:25:32Z</dcterms:modified>
  <cp:category/>
  <cp:version/>
  <cp:contentType/>
  <cp:contentStatus/>
</cp:coreProperties>
</file>